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d.docs.live.net/e0b0e89332a3339d/Documents/1 - - - - - - - - - - -  ACTIVITE LIBERALE - - - - - - - - - - - -/AFFAIRES/FRANCE TRAVAIL/DOSSIER TAVERNY/LES DPGF/"/>
    </mc:Choice>
  </mc:AlternateContent>
  <xr:revisionPtr revIDLastSave="52" documentId="8_{F3B3CAB3-121A-4CE1-AEFC-B672CFBAF576}" xr6:coauthVersionLast="47" xr6:coauthVersionMax="47" xr10:uidLastSave="{956F1890-5D32-4A99-9DE4-067E59626369}"/>
  <bookViews>
    <workbookView xWindow="29700" yWindow="1800" windowWidth="18000" windowHeight="9360" xr2:uid="{3EF14A37-8E36-4511-9553-0B86AE74D3FA}"/>
  </bookViews>
  <sheets>
    <sheet name="ESTIM"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9" i="1" l="1"/>
  <c r="G110" i="1"/>
  <c r="G111" i="1"/>
  <c r="E10" i="1"/>
  <c r="E14" i="1"/>
  <c r="F14" i="1"/>
  <c r="E23" i="1"/>
  <c r="E30" i="1"/>
  <c r="E35" i="1"/>
  <c r="E39" i="1"/>
  <c r="F39" i="1"/>
  <c r="G39" i="1" s="1"/>
  <c r="E44" i="1"/>
  <c r="E58" i="1"/>
  <c r="E84" i="1"/>
  <c r="E107" i="1"/>
  <c r="E116" i="1"/>
  <c r="E129" i="1"/>
  <c r="G14" i="1"/>
  <c r="G104" i="1" l="1"/>
  <c r="G122" i="1"/>
  <c r="G71" i="1"/>
  <c r="G56" i="1"/>
  <c r="G42" i="1"/>
  <c r="F44" i="1" s="1"/>
  <c r="G112" i="1"/>
  <c r="G96" i="1"/>
  <c r="G90" i="1"/>
  <c r="G77" i="1"/>
  <c r="G136" i="1"/>
  <c r="G127" i="1"/>
  <c r="G26" i="1"/>
  <c r="G44" i="1"/>
  <c r="G17" i="1" l="1"/>
  <c r="G33" i="1"/>
  <c r="F35" i="1" s="1"/>
  <c r="G35" i="1" s="1"/>
  <c r="G28" i="1"/>
  <c r="G114" i="1"/>
  <c r="F116" i="1" s="1"/>
  <c r="G73" i="1"/>
  <c r="G98" i="1"/>
  <c r="G20" i="1"/>
  <c r="G22" i="1"/>
  <c r="G68" i="1"/>
  <c r="G27" i="1"/>
  <c r="G74" i="1"/>
  <c r="G92" i="1"/>
  <c r="G21" i="1"/>
  <c r="G79" i="1"/>
  <c r="G105" i="1"/>
  <c r="G124" i="1"/>
  <c r="G137" i="1"/>
  <c r="G89" i="1" l="1"/>
  <c r="G80" i="1"/>
  <c r="G125" i="1"/>
  <c r="G29" i="1"/>
  <c r="F30" i="1" s="1"/>
  <c r="G30" i="1" s="1"/>
  <c r="G126" i="1"/>
  <c r="G9" i="1"/>
  <c r="G119" i="1"/>
  <c r="G69" i="1"/>
  <c r="G139" i="1"/>
  <c r="G88" i="1"/>
  <c r="G100" i="1"/>
  <c r="G93" i="1"/>
  <c r="G94" i="1"/>
  <c r="G75" i="1"/>
  <c r="G138" i="1"/>
  <c r="F129" i="1" l="1"/>
  <c r="F10" i="1"/>
  <c r="G10" i="1" s="1"/>
  <c r="G54" i="1"/>
  <c r="F58" i="1" s="1"/>
  <c r="G18" i="1"/>
  <c r="F23" i="1" s="1"/>
  <c r="G23" i="1" s="1"/>
  <c r="G133" i="1"/>
  <c r="G102" i="1"/>
  <c r="F107" i="1" s="1"/>
  <c r="G82" i="1"/>
  <c r="F84" i="1" s="1"/>
  <c r="G143" i="1" l="1"/>
  <c r="G144" i="1" s="1"/>
  <c r="G145" i="1" s="1"/>
  <c r="F49" i="1"/>
</calcChain>
</file>

<file path=xl/sharedStrings.xml><?xml version="1.0" encoding="utf-8"?>
<sst xmlns="http://schemas.openxmlformats.org/spreadsheetml/2006/main" count="422" uniqueCount="132">
  <si>
    <t>N°</t>
  </si>
  <si>
    <t>Désignation</t>
  </si>
  <si>
    <t>Uté</t>
  </si>
  <si>
    <t>Qté</t>
  </si>
  <si>
    <t>Prix
Unitaire</t>
  </si>
  <si>
    <t>Prix
Total</t>
  </si>
  <si>
    <t/>
  </si>
  <si>
    <t>A</t>
  </si>
  <si>
    <t>A.1</t>
  </si>
  <si>
    <t>PLOMBERIE</t>
  </si>
  <si>
    <t>A.1.1</t>
  </si>
  <si>
    <t>Opérations préalables</t>
  </si>
  <si>
    <t>ens</t>
  </si>
  <si>
    <t>Consignation, dépose, dévoiements et évacuation des réseaux et équipements existants non conservés, installations provisoires</t>
  </si>
  <si>
    <t>Sous-total Opérations préalables</t>
  </si>
  <si>
    <t>A.1.2</t>
  </si>
  <si>
    <t>Installations de chantier</t>
  </si>
  <si>
    <t>HL</t>
  </si>
  <si>
    <t>Alimentation en eau froide et évacuation de l’installation de chantier (au lot Gros Œuvre).</t>
  </si>
  <si>
    <t>Sous-total Installations de chantier</t>
  </si>
  <si>
    <t>A.1.3</t>
  </si>
  <si>
    <t>Eau Froide Sanitaire</t>
  </si>
  <si>
    <t>u</t>
  </si>
  <si>
    <t>Raccordement des appareils</t>
  </si>
  <si>
    <t>Sous-total Eau Froide Sanitaire</t>
  </si>
  <si>
    <t>A.1.4</t>
  </si>
  <si>
    <t>Eau Chaude Sanitaire</t>
  </si>
  <si>
    <t>Ballon ECS électrique petite capacté</t>
  </si>
  <si>
    <t>Sous-total Eau Chaude Sanitaire</t>
  </si>
  <si>
    <t>A.1.5</t>
  </si>
  <si>
    <t>Evacuation EU-EV en tubes PVC Me, PVC HT-e, y compris raccords et supports.</t>
  </si>
  <si>
    <t>PVC Me *Ø : 40 à 100 + Traitement Phonique</t>
  </si>
  <si>
    <t>Ventilation primaire</t>
  </si>
  <si>
    <t>Cis</t>
  </si>
  <si>
    <t>Sous-total Evacuation EU-EV en tubes PVC Me, PVC HT-e, y compris raccords et supports.</t>
  </si>
  <si>
    <t>A.1.6</t>
  </si>
  <si>
    <t>Evacuation EP en tubes PVC Me, y compris raccords et supports.</t>
  </si>
  <si>
    <t>SO</t>
  </si>
  <si>
    <t>PVC Me</t>
  </si>
  <si>
    <t>Sous-total Evacuation EP en tubes PVC Me, y compris raccords et supports.</t>
  </si>
  <si>
    <t>A.1.7</t>
  </si>
  <si>
    <t>Appareils sanitaires</t>
  </si>
  <si>
    <t>Sous-total Appareils sanitaires</t>
  </si>
  <si>
    <t>A.1.8</t>
  </si>
  <si>
    <t>Accessoires sanitaires</t>
  </si>
  <si>
    <t>Sous-total Accessoires sanitaires</t>
  </si>
  <si>
    <t>Sous-total PLOMBERIE</t>
  </si>
  <si>
    <t>A.2</t>
  </si>
  <si>
    <t>CHAUFFAGE / CLIMATISATION</t>
  </si>
  <si>
    <t>A.2.1</t>
  </si>
  <si>
    <t>A.2.1.1</t>
  </si>
  <si>
    <t>OPERATIONS PREALABLES</t>
  </si>
  <si>
    <t>Neutralisation, vidange, relevés des installations</t>
  </si>
  <si>
    <t xml:space="preserve"> ens</t>
  </si>
  <si>
    <t>Dépose et évacuation des réseaux et équipements existants non conservés, récupération de fluide frigorigène avec bordereau de déchets, vérification des liaisons frigorifiques verticales principales conservées, installations provisoires pour maintien au maximum du système</t>
  </si>
  <si>
    <t>Sous-total OPERATIONS PREALABLES</t>
  </si>
  <si>
    <t>A.2.1.2</t>
  </si>
  <si>
    <t>MODIFICATIONS</t>
  </si>
  <si>
    <t>Unité extérieure</t>
  </si>
  <si>
    <t>Groupe de chauffage/climatisation à Débit de Réfrigérant Variable, y compris Manutention en Toiture Terrasse - EXISTANT CONSERVE</t>
  </si>
  <si>
    <t>Supportage</t>
  </si>
  <si>
    <t>Raccordement électrique</t>
  </si>
  <si>
    <t>Unités intérieures</t>
  </si>
  <si>
    <t>Gainable, y compris raccordement et Diffusion aéraulique existante conservée</t>
  </si>
  <si>
    <t>Cassette 4 voies existante conservée</t>
  </si>
  <si>
    <t>Mural NEUF (en rempalcement de la Cassette de l'ancien emplacement Cafétéria)</t>
  </si>
  <si>
    <t>Raccordement électrique + BUS</t>
  </si>
  <si>
    <t>Liaisons frigorifiques</t>
  </si>
  <si>
    <t>Modfication ponctuelle des Tuyauteries frigorifiques, y compris isolation et supportage intérieur / extérieur capoté, goulotte le cas échéant</t>
  </si>
  <si>
    <t>Commandes</t>
  </si>
  <si>
    <t>Commande locale individuelle, compris câble et goulotte le cas échéant</t>
  </si>
  <si>
    <t>Commande Centralisée (MAJ commande centralisée I TOUCH existante)</t>
  </si>
  <si>
    <t>Raccordement de puissance des unités intérieures</t>
  </si>
  <si>
    <t>Réseau condensats</t>
  </si>
  <si>
    <t>PVC M1 32x3,2 et 40 x 3,2, y compris siphon de parcours et supportage, goulotte le cas échéant</t>
  </si>
  <si>
    <t>Mise en service</t>
  </si>
  <si>
    <t>Tirage au vide / Mise sous pression d'azote / Charge en fluide frigorigène</t>
  </si>
  <si>
    <t>Sous-total MODIFICATIONS</t>
  </si>
  <si>
    <t>A.2.2</t>
  </si>
  <si>
    <t>PARTIE EXTENSION - MULTISPLIT</t>
  </si>
  <si>
    <t>Groupe de chauffage/climatisation Multisplit INVERTER, y compris Manutention en Toiture Terrasse</t>
  </si>
  <si>
    <t>Unité intérieures</t>
  </si>
  <si>
    <t>Cassette 4 voies</t>
  </si>
  <si>
    <t>Mural</t>
  </si>
  <si>
    <t>Tuyauteries frigorifiques, y compris isolation et supportage intérieur / extérieur capoté, goulotte le cas échéant</t>
  </si>
  <si>
    <t>PM</t>
  </si>
  <si>
    <t>Sous-total PARTIE EXTENSION - MULTISPLIT</t>
  </si>
  <si>
    <t>A.3</t>
  </si>
  <si>
    <t>VENTILATION</t>
  </si>
  <si>
    <t>A.3.1</t>
  </si>
  <si>
    <t xml:space="preserve"> Neutralisation, vidange,relevés des installations</t>
  </si>
  <si>
    <t xml:space="preserve"> Dépose, dévoiements et évacuation des réseaux et équipements existants non conservés, installations provisoires</t>
  </si>
  <si>
    <t>A.3.2</t>
  </si>
  <si>
    <t>Ventilation Double Flux Centralisée</t>
  </si>
  <si>
    <t>Centrale de traitement d'air</t>
  </si>
  <si>
    <t>CTA DF : Remise en route, vérification du bon fonctionnement, y compris remplacement à neuf des filtres</t>
  </si>
  <si>
    <t>Réseaux de ventilation</t>
  </si>
  <si>
    <t>Gaine de soufflage et de reprise en acier galvanisé spiralée y compris calorifuge y compris accessoires de traversées de terrasse, bavettes d'étanchéité.</t>
  </si>
  <si>
    <t>Registre d'équilibrage</t>
  </si>
  <si>
    <t>Clapet coupe-feu</t>
  </si>
  <si>
    <t>Boite à Débit Variable, y compris sonde CO2 en gaine</t>
  </si>
  <si>
    <t>Bouche de soufflage / reprise petit débit, avec registre de réglage</t>
  </si>
  <si>
    <t>Diffuseur de soufflage / reprise grand débit 600x600, y compris plenum isolé 5 faces et registre de réglage</t>
  </si>
  <si>
    <t>Sous-total Ventilation Double Flux Centralisée</t>
  </si>
  <si>
    <t>A.4</t>
  </si>
  <si>
    <t>ETUDES ET PRESTATIONS DIVERSES</t>
  </si>
  <si>
    <t>Etudes techniques d'exécutions avec plans, schéma etc .... , Plans de recolement avec Dossier des Ouvrages Exécutés, D.I.U.O.</t>
  </si>
  <si>
    <t>Schémas d'affichage</t>
  </si>
  <si>
    <t>Remplisage et purges</t>
  </si>
  <si>
    <t>Etiquettage des vannes, robinets, identification des sens de fluides (eau et air), schémas divers, repérage des clapets coupe-feu et trappe de désenfumage</t>
  </si>
  <si>
    <t>Percements et rebouchages, dépose/repose des faux-plafonds existants conservés</t>
  </si>
  <si>
    <t>Formation du personnel</t>
  </si>
  <si>
    <t>Etude Acoustique</t>
  </si>
  <si>
    <t>Sous-total ETUDES ET PRESTATIONS DIVERSES</t>
  </si>
  <si>
    <t>Total final arrondi à</t>
  </si>
  <si>
    <t>T.V.A. 20,00%</t>
  </si>
  <si>
    <t>Total  T.T.C.</t>
  </si>
  <si>
    <t>- Vanne d'isolement DN 20</t>
  </si>
  <si>
    <t>- Clapet de non retour DN 20</t>
  </si>
  <si>
    <t>PARTIE EXISTANTE - ADAPTATION DU VRV EXISTANT CONSERVE + CHAUFFAGE ELECTRIQUE</t>
  </si>
  <si>
    <t>Chauffage électrique</t>
  </si>
  <si>
    <t>Radiateur électrique type ONIRIS</t>
  </si>
  <si>
    <t>1</t>
  </si>
  <si>
    <t>Evier + autres points d'eau Cafétéria</t>
  </si>
  <si>
    <t>Mise en service, essais (Essais AQC - anciennement COPREC) et réglages</t>
  </si>
  <si>
    <t>11</t>
  </si>
  <si>
    <t>Calorifuge anti condensation *Ø : 10/12 à 20/22</t>
  </si>
  <si>
    <t>Distribution eau froide  en tube cuivre compris supports et raccords *Ø : 10/12 à 20/22</t>
  </si>
  <si>
    <t>Distribution ECS en tube cuivre compris supports et raccords *Ø : 12 et 14</t>
  </si>
  <si>
    <t>Calorifuge anti condensation *Ø : 15</t>
  </si>
  <si>
    <t>LOT N°5
PLOMBERIE-CHAUFFAGE-VENTILATION-CLIMATISATION</t>
  </si>
  <si>
    <r>
      <rPr>
        <b/>
        <sz val="22"/>
        <color rgb="FF000080"/>
        <rFont val="Arial"/>
        <family val="2"/>
      </rPr>
      <t>DPGF</t>
    </r>
    <r>
      <rPr>
        <b/>
        <sz val="28"/>
        <rFont val="Arial"/>
        <family val="2"/>
      </rPr>
      <t xml:space="preserve"> </t>
    </r>
    <r>
      <rPr>
        <b/>
        <sz val="11"/>
        <color rgb="FF993300"/>
        <rFont val="Arial"/>
        <family val="2"/>
      </rPr>
      <t xml:space="preserve">RENOVATION ET EXTENSION DE L'AGENCE FRANCE-TRAVAIL TAVERNY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</si>
</sst>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eneral;\-General;;@"/>
    <numFmt numFmtId="165" formatCode="#,##0.00[$ €];\-#,##0.00[$ €];;@"/>
  </numFmts>
  <fonts count="10" x14ac:knownFonts="1">
    <font>
      <sz val="11"/>
      <color theme="1"/>
      <name val="Aptos Narrow"/>
      <family val="2"/>
      <scheme val="minor"/>
    </font>
    <font>
      <b/>
      <sz val="10"/>
      <color rgb="FFFDFDFF"/>
      <name val="Arial"/>
      <family val="2"/>
    </font>
    <font>
      <sz val="10"/>
      <color theme="1"/>
      <name val="Arial"/>
      <family val="2"/>
    </font>
    <font>
      <b/>
      <sz val="10"/>
      <color theme="1"/>
      <name val="Arial"/>
      <family val="2"/>
    </font>
    <font>
      <b/>
      <u/>
      <sz val="10"/>
      <color theme="1"/>
      <name val="Arial"/>
      <family val="2"/>
    </font>
    <font>
      <b/>
      <i/>
      <sz val="10"/>
      <color theme="1"/>
      <name val="Arial"/>
      <family val="2"/>
    </font>
    <font>
      <b/>
      <sz val="28"/>
      <name val="Arial"/>
      <family val="2"/>
    </font>
    <font>
      <b/>
      <sz val="22"/>
      <color rgb="FF000080"/>
      <name val="Arial"/>
      <family val="2"/>
    </font>
    <font>
      <b/>
      <sz val="11"/>
      <color rgb="FF993300"/>
      <name val="Arial"/>
      <family val="2"/>
    </font>
    <font>
      <b/>
      <sz val="11"/>
      <name val="Arial"/>
      <family val="2"/>
    </font>
  </fonts>
  <fills count="4">
    <fill>
      <patternFill patternType="none"/>
    </fill>
    <fill>
      <patternFill patternType="gray125"/>
    </fill>
    <fill>
      <patternFill patternType="solid">
        <fgColor rgb="FF000000"/>
        <bgColor indexed="64"/>
      </patternFill>
    </fill>
    <fill>
      <patternFill patternType="solid">
        <fgColor rgb="FFFFFFF3"/>
        <bgColor indexed="64"/>
      </patternFill>
    </fill>
  </fills>
  <borders count="16">
    <border>
      <left/>
      <right/>
      <top/>
      <bottom/>
      <diagonal/>
    </border>
    <border>
      <left style="thin">
        <color rgb="FFC0C0C0"/>
      </left>
      <right/>
      <top/>
      <bottom/>
      <diagonal/>
    </border>
    <border>
      <left style="thin">
        <color rgb="FFC0C0C0"/>
      </left>
      <right/>
      <top style="thin">
        <color rgb="FFC0C0C0"/>
      </top>
      <bottom/>
      <diagonal/>
    </border>
    <border>
      <left style="thin">
        <color rgb="FFC0C0C0"/>
      </left>
      <right style="thin">
        <color rgb="FFC0C0C0"/>
      </right>
      <top/>
      <bottom/>
      <diagonal/>
    </border>
    <border>
      <left style="thin">
        <color rgb="FFC0C0C0"/>
      </left>
      <right style="thin">
        <color rgb="FFC0C0C0"/>
      </right>
      <top style="thin">
        <color rgb="FFC0C0C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C0C0C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rgb="FFC0C0C0"/>
      </bottom>
      <diagonal/>
    </border>
    <border>
      <left style="thin">
        <color indexed="64"/>
      </left>
      <right/>
      <top/>
      <bottom/>
      <diagonal/>
    </border>
    <border>
      <left/>
      <right style="thin">
        <color indexed="64"/>
      </right>
      <top/>
      <bottom/>
      <diagonal/>
    </border>
    <border>
      <left/>
      <right style="thin">
        <color indexed="64"/>
      </right>
      <top style="thin">
        <color rgb="FFC0C0C0"/>
      </top>
      <bottom style="thin">
        <color rgb="FFC0C0C0"/>
      </bottom>
      <diagonal/>
    </border>
    <border>
      <left style="thin">
        <color rgb="FFC0C0C0"/>
      </left>
      <right/>
      <top/>
      <bottom style="thin">
        <color rgb="FFC0C0C0"/>
      </bottom>
      <diagonal/>
    </border>
  </borders>
  <cellStyleXfs count="1">
    <xf numFmtId="0" fontId="0" fillId="0" borderId="0"/>
  </cellStyleXfs>
  <cellXfs count="49">
    <xf numFmtId="0" fontId="0" fillId="0" borderId="0" xfId="0"/>
    <xf numFmtId="0" fontId="2" fillId="0" borderId="0" xfId="0" applyFont="1" applyAlignment="1">
      <alignment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3" fillId="0" borderId="6" xfId="0" quotePrefix="1" applyNumberFormat="1" applyFont="1" applyBorder="1" applyAlignment="1">
      <alignment horizontal="left" vertical="center"/>
    </xf>
    <xf numFmtId="164" fontId="5" fillId="0" borderId="6" xfId="0" quotePrefix="1" applyNumberFormat="1" applyFont="1" applyBorder="1" applyAlignment="1">
      <alignment horizontal="left" vertical="center" wrapText="1"/>
    </xf>
    <xf numFmtId="164" fontId="2" fillId="0" borderId="6" xfId="0" quotePrefix="1" applyNumberFormat="1" applyFont="1" applyBorder="1" applyAlignment="1">
      <alignment horizontal="center" vertical="center"/>
    </xf>
    <xf numFmtId="164" fontId="2" fillId="0" borderId="6" xfId="0" applyNumberFormat="1" applyFont="1" applyBorder="1" applyAlignment="1">
      <alignment horizontal="center" vertical="center"/>
    </xf>
    <xf numFmtId="165" fontId="2" fillId="0" borderId="6" xfId="0" applyNumberFormat="1" applyFont="1" applyBorder="1" applyAlignment="1">
      <alignment horizontal="right" vertical="center"/>
    </xf>
    <xf numFmtId="164" fontId="3" fillId="0" borderId="7" xfId="0" quotePrefix="1" applyNumberFormat="1" applyFont="1" applyBorder="1" applyAlignment="1">
      <alignment horizontal="left" vertical="center" wrapText="1"/>
    </xf>
    <xf numFmtId="164" fontId="4" fillId="0" borderId="7" xfId="0" quotePrefix="1" applyNumberFormat="1" applyFont="1" applyBorder="1" applyAlignment="1">
      <alignment horizontal="center" vertical="center" wrapText="1"/>
    </xf>
    <xf numFmtId="164" fontId="2" fillId="0" borderId="7" xfId="0" applyNumberFormat="1" applyFont="1" applyBorder="1" applyAlignment="1">
      <alignment horizontal="center" vertical="center"/>
    </xf>
    <xf numFmtId="165" fontId="2" fillId="0" borderId="7" xfId="0" applyNumberFormat="1" applyFont="1" applyBorder="1" applyAlignment="1">
      <alignment horizontal="right" vertical="center"/>
    </xf>
    <xf numFmtId="164" fontId="3" fillId="0" borderId="8" xfId="0" quotePrefix="1" applyNumberFormat="1" applyFont="1" applyBorder="1" applyAlignment="1">
      <alignment horizontal="left" vertical="center"/>
    </xf>
    <xf numFmtId="164" fontId="3" fillId="0" borderId="8" xfId="0" quotePrefix="1" applyNumberFormat="1" applyFont="1" applyBorder="1" applyAlignment="1">
      <alignment horizontal="left" vertical="center" wrapText="1"/>
    </xf>
    <xf numFmtId="164" fontId="2" fillId="0" borderId="8" xfId="0" applyNumberFormat="1" applyFont="1" applyBorder="1" applyAlignment="1">
      <alignment horizontal="center" vertical="center"/>
    </xf>
    <xf numFmtId="165" fontId="2" fillId="0" borderId="8" xfId="0" applyNumberFormat="1" applyFont="1" applyBorder="1" applyAlignment="1">
      <alignment horizontal="right" vertical="center"/>
    </xf>
    <xf numFmtId="165" fontId="3" fillId="0" borderId="8" xfId="0" applyNumberFormat="1" applyFont="1" applyBorder="1" applyAlignment="1">
      <alignment horizontal="right" vertical="center"/>
    </xf>
    <xf numFmtId="164" fontId="2" fillId="0" borderId="8" xfId="0" quotePrefix="1" applyNumberFormat="1" applyFont="1" applyBorder="1" applyAlignment="1">
      <alignment horizontal="center" vertical="center"/>
    </xf>
    <xf numFmtId="164" fontId="2" fillId="0" borderId="8" xfId="0" quotePrefix="1" applyNumberFormat="1" applyFont="1" applyBorder="1" applyAlignment="1">
      <alignment horizontal="left" vertical="center" wrapText="1"/>
    </xf>
    <xf numFmtId="164" fontId="5" fillId="0" borderId="8" xfId="0" quotePrefix="1" applyNumberFormat="1" applyFont="1" applyBorder="1" applyAlignment="1">
      <alignment horizontal="left" vertical="center" wrapText="1"/>
    </xf>
    <xf numFmtId="165" fontId="2" fillId="0" borderId="8" xfId="0" applyNumberFormat="1" applyFont="1" applyBorder="1" applyAlignment="1">
      <alignment horizontal="left" vertical="center"/>
    </xf>
    <xf numFmtId="164" fontId="3" fillId="0" borderId="7" xfId="0" quotePrefix="1" applyNumberFormat="1" applyFont="1" applyBorder="1" applyAlignment="1">
      <alignment horizontal="left" vertical="center"/>
    </xf>
    <xf numFmtId="164" fontId="4" fillId="0" borderId="8" xfId="0" quotePrefix="1" applyNumberFormat="1" applyFont="1" applyBorder="1" applyAlignment="1">
      <alignment horizontal="center" vertical="center" wrapText="1"/>
    </xf>
    <xf numFmtId="164" fontId="3" fillId="0" borderId="6" xfId="0" quotePrefix="1" applyNumberFormat="1" applyFont="1" applyBorder="1" applyAlignment="1">
      <alignment horizontal="left" vertical="center" wrapText="1"/>
    </xf>
    <xf numFmtId="165" fontId="3" fillId="3" borderId="6" xfId="0" applyNumberFormat="1" applyFont="1" applyFill="1" applyBorder="1" applyAlignment="1">
      <alignment horizontal="right" vertical="center"/>
    </xf>
    <xf numFmtId="164" fontId="3" fillId="0" borderId="5" xfId="0" quotePrefix="1" applyNumberFormat="1" applyFont="1" applyBorder="1" applyAlignment="1">
      <alignment horizontal="left" vertical="center"/>
    </xf>
    <xf numFmtId="164" fontId="3" fillId="0" borderId="5" xfId="0" quotePrefix="1" applyNumberFormat="1" applyFont="1" applyBorder="1" applyAlignment="1">
      <alignment horizontal="left" vertical="center" wrapText="1"/>
    </xf>
    <xf numFmtId="164" fontId="2" fillId="0" borderId="5" xfId="0" applyNumberFormat="1" applyFont="1" applyBorder="1" applyAlignment="1">
      <alignment horizontal="center" vertical="center"/>
    </xf>
    <xf numFmtId="165" fontId="2" fillId="0" borderId="5" xfId="0" applyNumberFormat="1" applyFont="1" applyBorder="1" applyAlignment="1">
      <alignment horizontal="right" vertical="center"/>
    </xf>
    <xf numFmtId="165" fontId="3" fillId="3" borderId="5" xfId="0" applyNumberFormat="1" applyFont="1" applyFill="1" applyBorder="1" applyAlignment="1">
      <alignment horizontal="right" vertical="center"/>
    </xf>
    <xf numFmtId="164" fontId="3" fillId="0" borderId="9" xfId="0" quotePrefix="1" applyNumberFormat="1" applyFont="1" applyBorder="1" applyAlignment="1">
      <alignment horizontal="left" vertical="center"/>
    </xf>
    <xf numFmtId="164" fontId="3" fillId="0" borderId="9" xfId="0" quotePrefix="1" applyNumberFormat="1" applyFont="1" applyBorder="1" applyAlignment="1">
      <alignment horizontal="left" vertical="center" wrapText="1"/>
    </xf>
    <xf numFmtId="164" fontId="2" fillId="0" borderId="9" xfId="0" applyNumberFormat="1" applyFont="1" applyBorder="1" applyAlignment="1">
      <alignment horizontal="center" vertical="center"/>
    </xf>
    <xf numFmtId="165" fontId="2" fillId="0" borderId="9" xfId="0" applyNumberFormat="1" applyFont="1" applyBorder="1" applyAlignment="1">
      <alignment horizontal="right" vertical="center"/>
    </xf>
    <xf numFmtId="165" fontId="3" fillId="3" borderId="9" xfId="0" applyNumberFormat="1" applyFont="1" applyFill="1" applyBorder="1" applyAlignment="1">
      <alignment horizontal="right"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3" xfId="0" applyFont="1" applyBorder="1" applyAlignment="1">
      <alignment vertical="center"/>
    </xf>
    <xf numFmtId="0" fontId="2" fillId="0" borderId="0" xfId="0" applyFont="1" applyAlignment="1">
      <alignment horizontal="center" vertical="center"/>
    </xf>
    <xf numFmtId="165" fontId="3" fillId="0" borderId="10" xfId="0" applyNumberFormat="1" applyFont="1" applyBorder="1" applyAlignment="1">
      <alignment horizontal="right" vertical="center"/>
    </xf>
    <xf numFmtId="164" fontId="2" fillId="0" borderId="12" xfId="0" applyNumberFormat="1" applyFont="1" applyBorder="1" applyAlignment="1">
      <alignment horizontal="center" vertical="center"/>
    </xf>
    <xf numFmtId="165" fontId="2" fillId="0" borderId="13" xfId="0" applyNumberFormat="1" applyFont="1" applyBorder="1" applyAlignment="1">
      <alignment horizontal="right" vertical="center"/>
    </xf>
    <xf numFmtId="164" fontId="2" fillId="0" borderId="11" xfId="0" applyNumberFormat="1" applyFont="1" applyBorder="1" applyAlignment="1">
      <alignment horizontal="center" vertical="center"/>
    </xf>
    <xf numFmtId="165" fontId="3" fillId="0" borderId="14" xfId="0" applyNumberFormat="1" applyFont="1" applyBorder="1" applyAlignment="1">
      <alignment horizontal="right" vertical="center"/>
    </xf>
    <xf numFmtId="4" fontId="0" fillId="0" borderId="0" xfId="0" applyNumberFormat="1" applyAlignment="1">
      <alignment horizontal="left" indent="1"/>
    </xf>
    <xf numFmtId="4" fontId="3" fillId="0" borderId="15" xfId="0" quotePrefix="1" applyNumberFormat="1" applyFont="1" applyBorder="1" applyAlignment="1">
      <alignment horizontal="left" vertical="center" wrapText="1" indent="1"/>
    </xf>
    <xf numFmtId="4" fontId="6" fillId="0" borderId="0" xfId="0" applyNumberFormat="1" applyFont="1" applyAlignment="1">
      <alignment vertical="center" wrapText="1"/>
    </xf>
    <xf numFmtId="4" fontId="9" fillId="0" borderId="0" xfId="0" applyNumberFormat="1"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526F5-01DF-44BC-B276-5CA49529CB8B}">
  <sheetPr>
    <pageSetUpPr fitToPage="1"/>
  </sheetPr>
  <dimension ref="B1:G146"/>
  <sheetViews>
    <sheetView tabSelected="1" workbookViewId="0">
      <pane ySplit="4" topLeftCell="A119" activePane="bottomLeft" state="frozenSplit"/>
      <selection pane="bottomLeft" activeCell="F141" sqref="F141"/>
    </sheetView>
  </sheetViews>
  <sheetFormatPr baseColWidth="10" defaultRowHeight="12.75" x14ac:dyDescent="0.25"/>
  <cols>
    <col min="1" max="1" width="1.28515625" style="1" customWidth="1"/>
    <col min="2" max="2" width="7" style="1" bestFit="1" customWidth="1"/>
    <col min="3" max="3" width="79.28515625" style="1" bestFit="1" customWidth="1"/>
    <col min="4" max="4" width="4.5703125" style="39" bestFit="1" customWidth="1"/>
    <col min="5" max="5" width="4.140625" style="39" bestFit="1" customWidth="1"/>
    <col min="6" max="6" width="10.7109375" style="1" bestFit="1" customWidth="1"/>
    <col min="7" max="7" width="11.7109375" style="1" bestFit="1" customWidth="1"/>
    <col min="8" max="8" width="1.42578125" style="1" customWidth="1"/>
    <col min="9" max="16384" width="11.42578125" style="1"/>
  </cols>
  <sheetData>
    <row r="1" spans="2:7" ht="5.25" customHeight="1" x14ac:dyDescent="0.25"/>
    <row r="2" spans="2:7" s="45" customFormat="1" ht="32.25" customHeight="1" x14ac:dyDescent="0.25">
      <c r="B2" s="46"/>
      <c r="C2" s="47" t="s">
        <v>131</v>
      </c>
      <c r="D2" s="48"/>
      <c r="E2" s="48"/>
      <c r="F2" s="48"/>
      <c r="G2" s="48"/>
    </row>
    <row r="3" spans="2:7" ht="4.5" customHeight="1" x14ac:dyDescent="0.25"/>
    <row r="4" spans="2:7" ht="26.1" customHeight="1" x14ac:dyDescent="0.25">
      <c r="B4" s="2" t="s">
        <v>0</v>
      </c>
      <c r="C4" s="2" t="s">
        <v>1</v>
      </c>
      <c r="D4" s="2" t="s">
        <v>2</v>
      </c>
      <c r="E4" s="2" t="s">
        <v>3</v>
      </c>
      <c r="F4" s="2" t="s">
        <v>4</v>
      </c>
      <c r="G4" s="3" t="s">
        <v>5</v>
      </c>
    </row>
    <row r="5" spans="2:7" ht="6.75" customHeight="1" x14ac:dyDescent="0.25">
      <c r="B5" s="4" t="s">
        <v>6</v>
      </c>
      <c r="C5" s="5" t="s">
        <v>6</v>
      </c>
      <c r="D5" s="6" t="s">
        <v>6</v>
      </c>
      <c r="E5" s="7">
        <v>0</v>
      </c>
      <c r="F5" s="8"/>
      <c r="G5" s="8"/>
    </row>
    <row r="6" spans="2:7" ht="25.5" x14ac:dyDescent="0.25">
      <c r="B6" s="9" t="s">
        <v>7</v>
      </c>
      <c r="C6" s="10" t="s">
        <v>130</v>
      </c>
      <c r="D6" s="11"/>
      <c r="E6" s="11">
        <v>1</v>
      </c>
      <c r="F6" s="12"/>
      <c r="G6" s="12"/>
    </row>
    <row r="7" spans="2:7" x14ac:dyDescent="0.25">
      <c r="B7" s="13" t="s">
        <v>8</v>
      </c>
      <c r="C7" s="14" t="s">
        <v>9</v>
      </c>
      <c r="D7" s="15"/>
      <c r="E7" s="15">
        <v>1</v>
      </c>
      <c r="F7" s="16"/>
      <c r="G7" s="17"/>
    </row>
    <row r="8" spans="2:7" ht="20.100000000000001" customHeight="1" x14ac:dyDescent="0.25">
      <c r="B8" s="13" t="s">
        <v>10</v>
      </c>
      <c r="C8" s="14" t="s">
        <v>11</v>
      </c>
      <c r="D8" s="18" t="s">
        <v>12</v>
      </c>
      <c r="E8" s="15">
        <v>1</v>
      </c>
      <c r="F8" s="16"/>
      <c r="G8" s="16"/>
    </row>
    <row r="9" spans="2:7" ht="25.5" x14ac:dyDescent="0.25">
      <c r="B9" s="13" t="s">
        <v>6</v>
      </c>
      <c r="C9" s="19" t="s">
        <v>13</v>
      </c>
      <c r="D9" s="18" t="s">
        <v>12</v>
      </c>
      <c r="E9" s="15">
        <v>1</v>
      </c>
      <c r="F9" s="16"/>
      <c r="G9" s="16">
        <f>ROUND(E9*F9,2)</f>
        <v>0</v>
      </c>
    </row>
    <row r="10" spans="2:7" x14ac:dyDescent="0.25">
      <c r="B10" s="13" t="s">
        <v>6</v>
      </c>
      <c r="C10" s="14" t="s">
        <v>14</v>
      </c>
      <c r="D10" s="18" t="s">
        <v>12</v>
      </c>
      <c r="E10" s="15">
        <f>E8</f>
        <v>1</v>
      </c>
      <c r="F10" s="16">
        <f>SUM(G9:G9)</f>
        <v>0</v>
      </c>
      <c r="G10" s="17">
        <f>E8*F10</f>
        <v>0</v>
      </c>
    </row>
    <row r="11" spans="2:7" ht="9.9499999999999993" customHeight="1" x14ac:dyDescent="0.25">
      <c r="B11" s="13" t="s">
        <v>6</v>
      </c>
      <c r="C11" s="20" t="s">
        <v>6</v>
      </c>
      <c r="D11" s="18" t="s">
        <v>6</v>
      </c>
      <c r="E11" s="15">
        <v>0</v>
      </c>
      <c r="F11" s="16"/>
      <c r="G11" s="16"/>
    </row>
    <row r="12" spans="2:7" ht="20.100000000000001" customHeight="1" x14ac:dyDescent="0.25">
      <c r="B12" s="13" t="s">
        <v>15</v>
      </c>
      <c r="C12" s="14" t="s">
        <v>16</v>
      </c>
      <c r="D12" s="18" t="s">
        <v>17</v>
      </c>
      <c r="E12" s="15">
        <v>0</v>
      </c>
      <c r="F12" s="16"/>
      <c r="G12" s="16"/>
    </row>
    <row r="13" spans="2:7" x14ac:dyDescent="0.25">
      <c r="B13" s="13" t="s">
        <v>6</v>
      </c>
      <c r="C13" s="19" t="s">
        <v>18</v>
      </c>
      <c r="D13" s="18" t="s">
        <v>12</v>
      </c>
      <c r="E13" s="15">
        <v>0</v>
      </c>
      <c r="F13" s="16"/>
      <c r="G13" s="16"/>
    </row>
    <row r="14" spans="2:7" x14ac:dyDescent="0.25">
      <c r="B14" s="13" t="s">
        <v>6</v>
      </c>
      <c r="C14" s="14" t="s">
        <v>19</v>
      </c>
      <c r="D14" s="18" t="s">
        <v>17</v>
      </c>
      <c r="E14" s="15">
        <f>E12</f>
        <v>0</v>
      </c>
      <c r="F14" s="16">
        <f>SUM(G13:G13)</f>
        <v>0</v>
      </c>
      <c r="G14" s="17">
        <f>E12*F14</f>
        <v>0</v>
      </c>
    </row>
    <row r="15" spans="2:7" ht="9.9499999999999993" customHeight="1" x14ac:dyDescent="0.25">
      <c r="B15" s="13" t="s">
        <v>6</v>
      </c>
      <c r="C15" s="20" t="s">
        <v>6</v>
      </c>
      <c r="D15" s="18" t="s">
        <v>6</v>
      </c>
      <c r="E15" s="15">
        <v>0</v>
      </c>
      <c r="F15" s="16"/>
      <c r="G15" s="16"/>
    </row>
    <row r="16" spans="2:7" ht="20.100000000000001" customHeight="1" x14ac:dyDescent="0.25">
      <c r="B16" s="13" t="s">
        <v>20</v>
      </c>
      <c r="C16" s="14" t="s">
        <v>21</v>
      </c>
      <c r="D16" s="18" t="s">
        <v>12</v>
      </c>
      <c r="E16" s="15">
        <v>1</v>
      </c>
      <c r="F16" s="16"/>
      <c r="G16" s="16"/>
    </row>
    <row r="17" spans="2:7" ht="17.100000000000001" customHeight="1" x14ac:dyDescent="0.25">
      <c r="B17" s="13" t="s">
        <v>6</v>
      </c>
      <c r="C17" s="19" t="s">
        <v>117</v>
      </c>
      <c r="D17" s="18" t="s">
        <v>22</v>
      </c>
      <c r="E17" s="15">
        <v>1</v>
      </c>
      <c r="F17" s="16"/>
      <c r="G17" s="16">
        <f>ROUND(E17*F17,2)</f>
        <v>0</v>
      </c>
    </row>
    <row r="18" spans="2:7" ht="17.100000000000001" customHeight="1" x14ac:dyDescent="0.25">
      <c r="B18" s="13" t="s">
        <v>6</v>
      </c>
      <c r="C18" s="19" t="s">
        <v>118</v>
      </c>
      <c r="D18" s="18" t="s">
        <v>22</v>
      </c>
      <c r="E18" s="15">
        <v>1</v>
      </c>
      <c r="F18" s="16"/>
      <c r="G18" s="16">
        <f>ROUND(E18*F18,2)</f>
        <v>0</v>
      </c>
    </row>
    <row r="19" spans="2:7" ht="9.9499999999999993" customHeight="1" x14ac:dyDescent="0.25">
      <c r="B19" s="13" t="s">
        <v>6</v>
      </c>
      <c r="C19" s="20" t="s">
        <v>6</v>
      </c>
      <c r="D19" s="18" t="s">
        <v>6</v>
      </c>
      <c r="E19" s="15">
        <v>0</v>
      </c>
      <c r="F19" s="16"/>
      <c r="G19" s="16"/>
    </row>
    <row r="20" spans="2:7" x14ac:dyDescent="0.25">
      <c r="B20" s="13" t="s">
        <v>6</v>
      </c>
      <c r="C20" s="19" t="s">
        <v>127</v>
      </c>
      <c r="D20" s="18" t="s">
        <v>12</v>
      </c>
      <c r="E20" s="15">
        <v>1</v>
      </c>
      <c r="F20" s="16"/>
      <c r="G20" s="16">
        <f>ROUND(E20*F20,2)</f>
        <v>0</v>
      </c>
    </row>
    <row r="21" spans="2:7" x14ac:dyDescent="0.25">
      <c r="B21" s="13" t="s">
        <v>6</v>
      </c>
      <c r="C21" s="19" t="s">
        <v>126</v>
      </c>
      <c r="D21" s="18" t="s">
        <v>12</v>
      </c>
      <c r="E21" s="15">
        <v>1</v>
      </c>
      <c r="F21" s="16"/>
      <c r="G21" s="16">
        <f>ROUND(E21*F21,2)</f>
        <v>0</v>
      </c>
    </row>
    <row r="22" spans="2:7" ht="17.100000000000001" customHeight="1" x14ac:dyDescent="0.25">
      <c r="B22" s="13" t="s">
        <v>6</v>
      </c>
      <c r="C22" s="19" t="s">
        <v>23</v>
      </c>
      <c r="D22" s="18" t="s">
        <v>12</v>
      </c>
      <c r="E22" s="15">
        <v>1</v>
      </c>
      <c r="F22" s="16"/>
      <c r="G22" s="16">
        <f>ROUND(E22*F22,2)</f>
        <v>0</v>
      </c>
    </row>
    <row r="23" spans="2:7" x14ac:dyDescent="0.25">
      <c r="B23" s="13" t="s">
        <v>6</v>
      </c>
      <c r="C23" s="14" t="s">
        <v>24</v>
      </c>
      <c r="D23" s="18" t="s">
        <v>12</v>
      </c>
      <c r="E23" s="15">
        <f>E16</f>
        <v>1</v>
      </c>
      <c r="F23" s="16">
        <f>SUM(G17:G22)</f>
        <v>0</v>
      </c>
      <c r="G23" s="17">
        <f>E16*F23</f>
        <v>0</v>
      </c>
    </row>
    <row r="24" spans="2:7" ht="9.9499999999999993" customHeight="1" x14ac:dyDescent="0.25">
      <c r="B24" s="13" t="s">
        <v>6</v>
      </c>
      <c r="C24" s="20" t="s">
        <v>6</v>
      </c>
      <c r="D24" s="18" t="s">
        <v>6</v>
      </c>
      <c r="E24" s="15">
        <v>0</v>
      </c>
      <c r="F24" s="16"/>
      <c r="G24" s="16"/>
    </row>
    <row r="25" spans="2:7" ht="20.100000000000001" customHeight="1" x14ac:dyDescent="0.25">
      <c r="B25" s="13" t="s">
        <v>25</v>
      </c>
      <c r="C25" s="14" t="s">
        <v>26</v>
      </c>
      <c r="D25" s="18" t="s">
        <v>12</v>
      </c>
      <c r="E25" s="15">
        <v>1</v>
      </c>
      <c r="F25" s="16"/>
      <c r="G25" s="16"/>
    </row>
    <row r="26" spans="2:7" ht="17.100000000000001" customHeight="1" x14ac:dyDescent="0.25">
      <c r="B26" s="13" t="s">
        <v>6</v>
      </c>
      <c r="C26" s="19" t="s">
        <v>27</v>
      </c>
      <c r="D26" s="18" t="s">
        <v>22</v>
      </c>
      <c r="E26" s="15">
        <v>1</v>
      </c>
      <c r="F26" s="16"/>
      <c r="G26" s="16">
        <f>ROUND(E26*F26,2)</f>
        <v>0</v>
      </c>
    </row>
    <row r="27" spans="2:7" x14ac:dyDescent="0.25">
      <c r="B27" s="13" t="s">
        <v>6</v>
      </c>
      <c r="C27" s="19" t="s">
        <v>128</v>
      </c>
      <c r="D27" s="18" t="s">
        <v>12</v>
      </c>
      <c r="E27" s="15">
        <v>1</v>
      </c>
      <c r="F27" s="16"/>
      <c r="G27" s="16">
        <f>ROUND(E27*F27,2)</f>
        <v>0</v>
      </c>
    </row>
    <row r="28" spans="2:7" x14ac:dyDescent="0.25">
      <c r="B28" s="13" t="s">
        <v>6</v>
      </c>
      <c r="C28" s="19" t="s">
        <v>129</v>
      </c>
      <c r="D28" s="18" t="s">
        <v>12</v>
      </c>
      <c r="E28" s="15">
        <v>1</v>
      </c>
      <c r="F28" s="16"/>
      <c r="G28" s="16">
        <f>ROUND(E28*F28,2)</f>
        <v>0</v>
      </c>
    </row>
    <row r="29" spans="2:7" ht="17.100000000000001" customHeight="1" x14ac:dyDescent="0.25">
      <c r="B29" s="13" t="s">
        <v>6</v>
      </c>
      <c r="C29" s="19" t="s">
        <v>23</v>
      </c>
      <c r="D29" s="18" t="s">
        <v>12</v>
      </c>
      <c r="E29" s="15">
        <v>1</v>
      </c>
      <c r="F29" s="16"/>
      <c r="G29" s="16">
        <f>ROUND(E29*F29,2)</f>
        <v>0</v>
      </c>
    </row>
    <row r="30" spans="2:7" x14ac:dyDescent="0.25">
      <c r="B30" s="13" t="s">
        <v>6</v>
      </c>
      <c r="C30" s="14" t="s">
        <v>28</v>
      </c>
      <c r="D30" s="18" t="s">
        <v>12</v>
      </c>
      <c r="E30" s="15">
        <f>E25</f>
        <v>1</v>
      </c>
      <c r="F30" s="16">
        <f>SUM(G26:G29)</f>
        <v>0</v>
      </c>
      <c r="G30" s="17">
        <f>E25*F30</f>
        <v>0</v>
      </c>
    </row>
    <row r="31" spans="2:7" ht="9.9499999999999993" customHeight="1" x14ac:dyDescent="0.25">
      <c r="B31" s="13" t="s">
        <v>6</v>
      </c>
      <c r="C31" s="20" t="s">
        <v>6</v>
      </c>
      <c r="D31" s="18" t="s">
        <v>6</v>
      </c>
      <c r="E31" s="15">
        <v>0</v>
      </c>
      <c r="F31" s="16"/>
      <c r="G31" s="16"/>
    </row>
    <row r="32" spans="2:7" x14ac:dyDescent="0.25">
      <c r="B32" s="13" t="s">
        <v>29</v>
      </c>
      <c r="C32" s="14" t="s">
        <v>30</v>
      </c>
      <c r="D32" s="18" t="s">
        <v>12</v>
      </c>
      <c r="E32" s="15">
        <v>1</v>
      </c>
      <c r="F32" s="16"/>
      <c r="G32" s="16"/>
    </row>
    <row r="33" spans="2:7" ht="17.100000000000001" customHeight="1" x14ac:dyDescent="0.25">
      <c r="B33" s="13" t="s">
        <v>6</v>
      </c>
      <c r="C33" s="19" t="s">
        <v>31</v>
      </c>
      <c r="D33" s="18" t="s">
        <v>12</v>
      </c>
      <c r="E33" s="15">
        <v>1</v>
      </c>
      <c r="F33" s="16"/>
      <c r="G33" s="16">
        <f>ROUND(E33*F33,2)</f>
        <v>0</v>
      </c>
    </row>
    <row r="34" spans="2:7" ht="17.100000000000001" customHeight="1" x14ac:dyDescent="0.25">
      <c r="B34" s="13" t="s">
        <v>6</v>
      </c>
      <c r="C34" s="19" t="s">
        <v>32</v>
      </c>
      <c r="D34" s="18" t="s">
        <v>33</v>
      </c>
      <c r="E34" s="15">
        <v>0</v>
      </c>
      <c r="F34" s="16"/>
      <c r="G34" s="16"/>
    </row>
    <row r="35" spans="2:7" ht="33.75" customHeight="1" x14ac:dyDescent="0.25">
      <c r="B35" s="13" t="s">
        <v>6</v>
      </c>
      <c r="C35" s="14" t="s">
        <v>34</v>
      </c>
      <c r="D35" s="18" t="s">
        <v>12</v>
      </c>
      <c r="E35" s="15">
        <f>E32</f>
        <v>1</v>
      </c>
      <c r="F35" s="16">
        <f>SUM(G33:G34)</f>
        <v>0</v>
      </c>
      <c r="G35" s="17">
        <f>E32*F35</f>
        <v>0</v>
      </c>
    </row>
    <row r="36" spans="2:7" ht="9.9499999999999993" customHeight="1" x14ac:dyDescent="0.25">
      <c r="B36" s="19" t="s">
        <v>6</v>
      </c>
      <c r="C36" s="19" t="s">
        <v>6</v>
      </c>
      <c r="D36" s="18" t="s">
        <v>6</v>
      </c>
      <c r="E36" s="15">
        <v>0</v>
      </c>
      <c r="F36" s="16"/>
      <c r="G36" s="21"/>
    </row>
    <row r="37" spans="2:7" x14ac:dyDescent="0.25">
      <c r="B37" s="13" t="s">
        <v>35</v>
      </c>
      <c r="C37" s="14" t="s">
        <v>36</v>
      </c>
      <c r="D37" s="18" t="s">
        <v>37</v>
      </c>
      <c r="E37" s="15">
        <v>0</v>
      </c>
      <c r="F37" s="16"/>
      <c r="G37" s="16"/>
    </row>
    <row r="38" spans="2:7" ht="17.100000000000001" customHeight="1" x14ac:dyDescent="0.25">
      <c r="B38" s="13" t="s">
        <v>6</v>
      </c>
      <c r="C38" s="19" t="s">
        <v>38</v>
      </c>
      <c r="D38" s="18" t="s">
        <v>37</v>
      </c>
      <c r="E38" s="15">
        <v>0</v>
      </c>
      <c r="F38" s="16"/>
      <c r="G38" s="16"/>
    </row>
    <row r="39" spans="2:7" x14ac:dyDescent="0.25">
      <c r="B39" s="13" t="s">
        <v>6</v>
      </c>
      <c r="C39" s="14" t="s">
        <v>39</v>
      </c>
      <c r="D39" s="18" t="s">
        <v>37</v>
      </c>
      <c r="E39" s="15">
        <f>E37</f>
        <v>0</v>
      </c>
      <c r="F39" s="16">
        <f>SUM(G38:G38)</f>
        <v>0</v>
      </c>
      <c r="G39" s="17">
        <f>E37*F39</f>
        <v>0</v>
      </c>
    </row>
    <row r="40" spans="2:7" ht="9.9499999999999993" customHeight="1" x14ac:dyDescent="0.25">
      <c r="B40" s="19" t="s">
        <v>6</v>
      </c>
      <c r="C40" s="19" t="s">
        <v>6</v>
      </c>
      <c r="D40" s="18" t="s">
        <v>6</v>
      </c>
      <c r="E40" s="15">
        <v>0</v>
      </c>
      <c r="F40" s="16"/>
      <c r="G40" s="21"/>
    </row>
    <row r="41" spans="2:7" ht="20.100000000000001" customHeight="1" x14ac:dyDescent="0.25">
      <c r="B41" s="13" t="s">
        <v>40</v>
      </c>
      <c r="C41" s="14" t="s">
        <v>41</v>
      </c>
      <c r="D41" s="18" t="s">
        <v>12</v>
      </c>
      <c r="E41" s="15">
        <v>1</v>
      </c>
      <c r="F41" s="16"/>
      <c r="G41" s="16"/>
    </row>
    <row r="42" spans="2:7" x14ac:dyDescent="0.25">
      <c r="B42" s="13" t="s">
        <v>6</v>
      </c>
      <c r="C42" s="19" t="s">
        <v>123</v>
      </c>
      <c r="D42" s="18" t="s">
        <v>85</v>
      </c>
      <c r="E42" s="15"/>
      <c r="F42" s="16"/>
      <c r="G42" s="16">
        <f>ROUND(E42*F42,2)</f>
        <v>0</v>
      </c>
    </row>
    <row r="43" spans="2:7" ht="9.9499999999999993" customHeight="1" x14ac:dyDescent="0.25">
      <c r="B43" s="13" t="s">
        <v>6</v>
      </c>
      <c r="C43" s="20" t="s">
        <v>6</v>
      </c>
      <c r="D43" s="18" t="s">
        <v>6</v>
      </c>
      <c r="E43" s="15">
        <v>0</v>
      </c>
      <c r="F43" s="16"/>
      <c r="G43" s="16"/>
    </row>
    <row r="44" spans="2:7" x14ac:dyDescent="0.25">
      <c r="B44" s="13" t="s">
        <v>6</v>
      </c>
      <c r="C44" s="14" t="s">
        <v>42</v>
      </c>
      <c r="D44" s="18" t="s">
        <v>12</v>
      </c>
      <c r="E44" s="15">
        <f>E41</f>
        <v>1</v>
      </c>
      <c r="F44" s="16">
        <f>SUM(G42:G43)</f>
        <v>0</v>
      </c>
      <c r="G44" s="17">
        <f>E41*F44</f>
        <v>0</v>
      </c>
    </row>
    <row r="45" spans="2:7" ht="9.9499999999999993" customHeight="1" x14ac:dyDescent="0.25">
      <c r="B45" s="13" t="s">
        <v>6</v>
      </c>
      <c r="C45" s="20" t="s">
        <v>6</v>
      </c>
      <c r="D45" s="18" t="s">
        <v>6</v>
      </c>
      <c r="E45" s="15">
        <v>0</v>
      </c>
      <c r="F45" s="16"/>
      <c r="G45" s="16"/>
    </row>
    <row r="46" spans="2:7" ht="20.100000000000001" customHeight="1" x14ac:dyDescent="0.25">
      <c r="B46" s="13" t="s">
        <v>43</v>
      </c>
      <c r="C46" s="14" t="s">
        <v>44</v>
      </c>
      <c r="D46" s="18" t="s">
        <v>17</v>
      </c>
      <c r="E46" s="15">
        <v>0</v>
      </c>
      <c r="F46" s="16"/>
      <c r="G46" s="16"/>
    </row>
    <row r="47" spans="2:7" x14ac:dyDescent="0.25">
      <c r="B47" s="13" t="s">
        <v>6</v>
      </c>
      <c r="C47" s="14" t="s">
        <v>45</v>
      </c>
      <c r="D47" s="18" t="s">
        <v>17</v>
      </c>
      <c r="E47" s="15">
        <v>0</v>
      </c>
      <c r="F47" s="16"/>
      <c r="G47" s="16"/>
    </row>
    <row r="48" spans="2:7" ht="9.9499999999999993" customHeight="1" thickBot="1" x14ac:dyDescent="0.3">
      <c r="B48" s="13" t="s">
        <v>6</v>
      </c>
      <c r="C48" s="20" t="s">
        <v>6</v>
      </c>
      <c r="D48" s="18" t="s">
        <v>6</v>
      </c>
      <c r="E48" s="15">
        <v>0</v>
      </c>
      <c r="F48" s="16"/>
      <c r="G48" s="16"/>
    </row>
    <row r="49" spans="2:7" ht="13.5" thickBot="1" x14ac:dyDescent="0.3">
      <c r="B49" s="22" t="s">
        <v>6</v>
      </c>
      <c r="C49" s="9" t="s">
        <v>46</v>
      </c>
      <c r="D49" s="11"/>
      <c r="E49" s="11">
        <v>1</v>
      </c>
      <c r="F49" s="40">
        <f>SUM(G5:G47)</f>
        <v>0</v>
      </c>
      <c r="G49" s="16"/>
    </row>
    <row r="50" spans="2:7" ht="9.9499999999999993" customHeight="1" x14ac:dyDescent="0.25">
      <c r="B50" s="13" t="s">
        <v>6</v>
      </c>
      <c r="C50" s="20" t="s">
        <v>6</v>
      </c>
      <c r="D50" s="18" t="s">
        <v>6</v>
      </c>
      <c r="E50" s="15">
        <v>0</v>
      </c>
      <c r="F50" s="16"/>
      <c r="G50" s="16"/>
    </row>
    <row r="51" spans="2:7" ht="24.95" customHeight="1" x14ac:dyDescent="0.25">
      <c r="B51" s="13" t="s">
        <v>47</v>
      </c>
      <c r="C51" s="14" t="s">
        <v>48</v>
      </c>
      <c r="D51" s="15"/>
      <c r="E51" s="15">
        <v>1</v>
      </c>
      <c r="F51" s="16"/>
      <c r="G51" s="16"/>
    </row>
    <row r="52" spans="2:7" ht="25.5" x14ac:dyDescent="0.25">
      <c r="B52" s="13" t="s">
        <v>49</v>
      </c>
      <c r="C52" s="14" t="s">
        <v>119</v>
      </c>
      <c r="D52" s="18" t="s">
        <v>12</v>
      </c>
      <c r="E52" s="15">
        <v>1</v>
      </c>
      <c r="F52" s="16"/>
      <c r="G52" s="16"/>
    </row>
    <row r="53" spans="2:7" ht="20.100000000000001" customHeight="1" x14ac:dyDescent="0.25">
      <c r="B53" s="13" t="s">
        <v>50</v>
      </c>
      <c r="C53" s="14" t="s">
        <v>51</v>
      </c>
      <c r="D53" s="18" t="s">
        <v>12</v>
      </c>
      <c r="E53" s="15">
        <v>1</v>
      </c>
      <c r="F53" s="16"/>
      <c r="G53" s="16"/>
    </row>
    <row r="54" spans="2:7" ht="17.100000000000001" customHeight="1" x14ac:dyDescent="0.25">
      <c r="B54" s="13" t="s">
        <v>6</v>
      </c>
      <c r="C54" s="19" t="s">
        <v>52</v>
      </c>
      <c r="D54" s="18" t="s">
        <v>53</v>
      </c>
      <c r="E54" s="15">
        <v>1</v>
      </c>
      <c r="F54" s="16"/>
      <c r="G54" s="16">
        <f>ROUND(E54*F54,2)</f>
        <v>0</v>
      </c>
    </row>
    <row r="55" spans="2:7" ht="9.9499999999999993" customHeight="1" x14ac:dyDescent="0.25">
      <c r="B55" s="13" t="s">
        <v>6</v>
      </c>
      <c r="C55" s="20" t="s">
        <v>6</v>
      </c>
      <c r="D55" s="18" t="s">
        <v>6</v>
      </c>
      <c r="E55" s="15">
        <v>0</v>
      </c>
      <c r="F55" s="16"/>
      <c r="G55" s="16"/>
    </row>
    <row r="56" spans="2:7" ht="62.1" customHeight="1" x14ac:dyDescent="0.25">
      <c r="B56" s="13" t="s">
        <v>6</v>
      </c>
      <c r="C56" s="19" t="s">
        <v>54</v>
      </c>
      <c r="D56" s="18" t="s">
        <v>53</v>
      </c>
      <c r="E56" s="15">
        <v>1</v>
      </c>
      <c r="F56" s="16"/>
      <c r="G56" s="16">
        <f>ROUND(E56*F56,2)</f>
        <v>0</v>
      </c>
    </row>
    <row r="57" spans="2:7" ht="9.9499999999999993" customHeight="1" thickBot="1" x14ac:dyDescent="0.3">
      <c r="B57" s="13" t="s">
        <v>6</v>
      </c>
      <c r="C57" s="20" t="s">
        <v>6</v>
      </c>
      <c r="D57" s="18" t="s">
        <v>6</v>
      </c>
      <c r="E57" s="15">
        <v>0</v>
      </c>
      <c r="F57" s="16"/>
      <c r="G57" s="16"/>
    </row>
    <row r="58" spans="2:7" ht="13.5" thickBot="1" x14ac:dyDescent="0.3">
      <c r="B58" s="13" t="s">
        <v>6</v>
      </c>
      <c r="C58" s="14" t="s">
        <v>55</v>
      </c>
      <c r="D58" s="18" t="s">
        <v>12</v>
      </c>
      <c r="E58" s="15">
        <f>E53</f>
        <v>1</v>
      </c>
      <c r="F58" s="40">
        <f>SUM(G54:G57)</f>
        <v>0</v>
      </c>
      <c r="G58" s="16"/>
    </row>
    <row r="59" spans="2:7" ht="9.9499999999999993" customHeight="1" x14ac:dyDescent="0.25">
      <c r="B59" s="19" t="s">
        <v>6</v>
      </c>
      <c r="C59" s="19" t="s">
        <v>6</v>
      </c>
      <c r="D59" s="18" t="s">
        <v>6</v>
      </c>
      <c r="E59" s="15">
        <v>0</v>
      </c>
      <c r="F59" s="16"/>
      <c r="G59" s="16"/>
    </row>
    <row r="60" spans="2:7" ht="20.100000000000001" customHeight="1" x14ac:dyDescent="0.25">
      <c r="B60" s="13" t="s">
        <v>56</v>
      </c>
      <c r="C60" s="14" t="s">
        <v>57</v>
      </c>
      <c r="D60" s="18" t="s">
        <v>12</v>
      </c>
      <c r="E60" s="15">
        <v>1</v>
      </c>
      <c r="F60" s="16"/>
      <c r="G60" s="16"/>
    </row>
    <row r="61" spans="2:7" ht="14.1" customHeight="1" x14ac:dyDescent="0.25">
      <c r="B61" s="19" t="s">
        <v>6</v>
      </c>
      <c r="C61" s="23" t="s">
        <v>58</v>
      </c>
      <c r="D61" s="18" t="s">
        <v>6</v>
      </c>
      <c r="E61" s="15">
        <v>0</v>
      </c>
      <c r="F61" s="16"/>
      <c r="G61" s="21"/>
    </row>
    <row r="62" spans="2:7" ht="25.5" x14ac:dyDescent="0.25">
      <c r="B62" s="13" t="s">
        <v>6</v>
      </c>
      <c r="C62" s="19" t="s">
        <v>59</v>
      </c>
      <c r="D62" s="18" t="s">
        <v>37</v>
      </c>
      <c r="E62" s="15">
        <v>0</v>
      </c>
      <c r="F62" s="16"/>
      <c r="G62" s="16"/>
    </row>
    <row r="63" spans="2:7" ht="17.100000000000001" customHeight="1" x14ac:dyDescent="0.25">
      <c r="B63" s="13" t="s">
        <v>6</v>
      </c>
      <c r="C63" s="19" t="s">
        <v>60</v>
      </c>
      <c r="D63" s="18" t="s">
        <v>37</v>
      </c>
      <c r="E63" s="15">
        <v>0</v>
      </c>
      <c r="F63" s="16"/>
      <c r="G63" s="16"/>
    </row>
    <row r="64" spans="2:7" ht="17.100000000000001" customHeight="1" x14ac:dyDescent="0.25">
      <c r="B64" s="13" t="s">
        <v>6</v>
      </c>
      <c r="C64" s="19" t="s">
        <v>61</v>
      </c>
      <c r="D64" s="18" t="s">
        <v>37</v>
      </c>
      <c r="E64" s="15">
        <v>0</v>
      </c>
      <c r="F64" s="16"/>
      <c r="G64" s="16"/>
    </row>
    <row r="65" spans="2:7" ht="14.1" customHeight="1" x14ac:dyDescent="0.25">
      <c r="B65" s="19" t="s">
        <v>6</v>
      </c>
      <c r="C65" s="23" t="s">
        <v>62</v>
      </c>
      <c r="D65" s="18" t="s">
        <v>6</v>
      </c>
      <c r="E65" s="15">
        <v>0</v>
      </c>
      <c r="F65" s="16"/>
      <c r="G65" s="21"/>
    </row>
    <row r="66" spans="2:7" ht="26.1" customHeight="1" x14ac:dyDescent="0.25">
      <c r="B66" s="13" t="s">
        <v>6</v>
      </c>
      <c r="C66" s="19" t="s">
        <v>63</v>
      </c>
      <c r="D66" s="18" t="s">
        <v>37</v>
      </c>
      <c r="E66" s="15">
        <v>0</v>
      </c>
      <c r="F66" s="16"/>
      <c r="G66" s="16"/>
    </row>
    <row r="67" spans="2:7" ht="17.100000000000001" customHeight="1" x14ac:dyDescent="0.25">
      <c r="B67" s="13" t="s">
        <v>6</v>
      </c>
      <c r="C67" s="19" t="s">
        <v>64</v>
      </c>
      <c r="D67" s="18" t="s">
        <v>37</v>
      </c>
      <c r="E67" s="15">
        <v>0</v>
      </c>
      <c r="F67" s="16"/>
      <c r="G67" s="16"/>
    </row>
    <row r="68" spans="2:7" ht="26.1" customHeight="1" x14ac:dyDescent="0.25">
      <c r="B68" s="13" t="s">
        <v>6</v>
      </c>
      <c r="C68" s="19" t="s">
        <v>65</v>
      </c>
      <c r="D68" s="18" t="s">
        <v>22</v>
      </c>
      <c r="E68" s="15">
        <v>1</v>
      </c>
      <c r="F68" s="16"/>
      <c r="G68" s="16">
        <f>ROUND(E68*F68,2)</f>
        <v>0</v>
      </c>
    </row>
    <row r="69" spans="2:7" ht="17.100000000000001" customHeight="1" x14ac:dyDescent="0.25">
      <c r="B69" s="13" t="s">
        <v>6</v>
      </c>
      <c r="C69" s="19" t="s">
        <v>66</v>
      </c>
      <c r="D69" s="18" t="s">
        <v>12</v>
      </c>
      <c r="E69" s="15">
        <v>1</v>
      </c>
      <c r="F69" s="16"/>
      <c r="G69" s="16">
        <f>ROUND(E69*F69,2)</f>
        <v>0</v>
      </c>
    </row>
    <row r="70" spans="2:7" ht="14.1" customHeight="1" x14ac:dyDescent="0.25">
      <c r="B70" s="19" t="s">
        <v>6</v>
      </c>
      <c r="C70" s="23" t="s">
        <v>67</v>
      </c>
      <c r="D70" s="18" t="s">
        <v>6</v>
      </c>
      <c r="E70" s="15">
        <v>0</v>
      </c>
      <c r="F70" s="16"/>
      <c r="G70" s="21"/>
    </row>
    <row r="71" spans="2:7" ht="38.1" customHeight="1" x14ac:dyDescent="0.25">
      <c r="B71" s="13" t="s">
        <v>6</v>
      </c>
      <c r="C71" s="19" t="s">
        <v>68</v>
      </c>
      <c r="D71" s="18" t="s">
        <v>12</v>
      </c>
      <c r="E71" s="15">
        <v>1</v>
      </c>
      <c r="F71" s="16"/>
      <c r="G71" s="16">
        <f>ROUND(E71*F71,2)</f>
        <v>0</v>
      </c>
    </row>
    <row r="72" spans="2:7" ht="14.1" customHeight="1" x14ac:dyDescent="0.25">
      <c r="B72" s="19" t="s">
        <v>6</v>
      </c>
      <c r="C72" s="23" t="s">
        <v>69</v>
      </c>
      <c r="D72" s="18" t="s">
        <v>6</v>
      </c>
      <c r="E72" s="15">
        <v>0</v>
      </c>
      <c r="F72" s="16"/>
      <c r="G72" s="21"/>
    </row>
    <row r="73" spans="2:7" ht="26.1" customHeight="1" x14ac:dyDescent="0.25">
      <c r="B73" s="13" t="s">
        <v>6</v>
      </c>
      <c r="C73" s="19" t="s">
        <v>70</v>
      </c>
      <c r="D73" s="18" t="s">
        <v>22</v>
      </c>
      <c r="E73" s="15">
        <v>1</v>
      </c>
      <c r="F73" s="16"/>
      <c r="G73" s="16">
        <f>ROUND(E73*F73,2)</f>
        <v>0</v>
      </c>
    </row>
    <row r="74" spans="2:7" ht="26.1" customHeight="1" x14ac:dyDescent="0.25">
      <c r="B74" s="13" t="s">
        <v>6</v>
      </c>
      <c r="C74" s="19" t="s">
        <v>71</v>
      </c>
      <c r="D74" s="18" t="s">
        <v>22</v>
      </c>
      <c r="E74" s="15">
        <v>1</v>
      </c>
      <c r="F74" s="16"/>
      <c r="G74" s="16">
        <f>ROUND(E74*F74,2)</f>
        <v>0</v>
      </c>
    </row>
    <row r="75" spans="2:7" ht="17.100000000000001" customHeight="1" x14ac:dyDescent="0.25">
      <c r="B75" s="13" t="s">
        <v>6</v>
      </c>
      <c r="C75" s="19" t="s">
        <v>72</v>
      </c>
      <c r="D75" s="18" t="s">
        <v>22</v>
      </c>
      <c r="E75" s="15">
        <v>1</v>
      </c>
      <c r="F75" s="16"/>
      <c r="G75" s="16">
        <f>ROUND(E75*F75,2)</f>
        <v>0</v>
      </c>
    </row>
    <row r="76" spans="2:7" ht="14.1" customHeight="1" x14ac:dyDescent="0.25">
      <c r="B76" s="19" t="s">
        <v>6</v>
      </c>
      <c r="C76" s="23" t="s">
        <v>73</v>
      </c>
      <c r="D76" s="18" t="s">
        <v>6</v>
      </c>
      <c r="E76" s="15">
        <v>0</v>
      </c>
      <c r="F76" s="16"/>
      <c r="G76" s="21"/>
    </row>
    <row r="77" spans="2:7" ht="26.1" customHeight="1" x14ac:dyDescent="0.25">
      <c r="B77" s="13" t="s">
        <v>6</v>
      </c>
      <c r="C77" s="19" t="s">
        <v>74</v>
      </c>
      <c r="D77" s="18" t="s">
        <v>12</v>
      </c>
      <c r="E77" s="15">
        <v>1</v>
      </c>
      <c r="F77" s="16"/>
      <c r="G77" s="16">
        <f>ROUND(E77*F77,2)</f>
        <v>0</v>
      </c>
    </row>
    <row r="78" spans="2:7" ht="14.1" customHeight="1" x14ac:dyDescent="0.25">
      <c r="B78" s="19" t="s">
        <v>6</v>
      </c>
      <c r="C78" s="23" t="s">
        <v>75</v>
      </c>
      <c r="D78" s="18" t="s">
        <v>6</v>
      </c>
      <c r="E78" s="15">
        <v>0</v>
      </c>
      <c r="F78" s="16"/>
      <c r="G78" s="21"/>
    </row>
    <row r="79" spans="2:7" ht="26.1" customHeight="1" x14ac:dyDescent="0.25">
      <c r="B79" s="13" t="s">
        <v>6</v>
      </c>
      <c r="C79" s="19" t="s">
        <v>76</v>
      </c>
      <c r="D79" s="18" t="s">
        <v>12</v>
      </c>
      <c r="E79" s="15">
        <v>1</v>
      </c>
      <c r="F79" s="16"/>
      <c r="G79" s="16">
        <f>ROUND(E79*F79,2)</f>
        <v>0</v>
      </c>
    </row>
    <row r="80" spans="2:7" x14ac:dyDescent="0.25">
      <c r="B80" s="13" t="s">
        <v>6</v>
      </c>
      <c r="C80" s="19" t="s">
        <v>75</v>
      </c>
      <c r="D80" s="18" t="s">
        <v>12</v>
      </c>
      <c r="E80" s="15">
        <v>1</v>
      </c>
      <c r="F80" s="16"/>
      <c r="G80" s="16">
        <f>ROUND(E80*F80,2)</f>
        <v>0</v>
      </c>
    </row>
    <row r="81" spans="2:7" ht="14.1" customHeight="1" x14ac:dyDescent="0.25">
      <c r="B81" s="19" t="s">
        <v>6</v>
      </c>
      <c r="C81" s="23" t="s">
        <v>120</v>
      </c>
      <c r="D81" s="18" t="s">
        <v>6</v>
      </c>
      <c r="E81" s="15"/>
      <c r="F81" s="16"/>
      <c r="G81" s="16"/>
    </row>
    <row r="82" spans="2:7" ht="17.100000000000001" customHeight="1" x14ac:dyDescent="0.25">
      <c r="B82" s="13" t="s">
        <v>6</v>
      </c>
      <c r="C82" s="19" t="s">
        <v>121</v>
      </c>
      <c r="D82" s="18" t="s">
        <v>22</v>
      </c>
      <c r="E82" s="15" t="s">
        <v>122</v>
      </c>
      <c r="F82" s="16"/>
      <c r="G82" s="16">
        <f>ROUND(E82*F82,2)</f>
        <v>0</v>
      </c>
    </row>
    <row r="83" spans="2:7" ht="9.9499999999999993" customHeight="1" thickBot="1" x14ac:dyDescent="0.3">
      <c r="B83" s="13" t="s">
        <v>6</v>
      </c>
      <c r="C83" s="20" t="s">
        <v>6</v>
      </c>
      <c r="D83" s="18" t="s">
        <v>6</v>
      </c>
      <c r="E83" s="15">
        <v>0</v>
      </c>
      <c r="F83" s="16"/>
      <c r="G83" s="16"/>
    </row>
    <row r="84" spans="2:7" ht="13.5" thickBot="1" x14ac:dyDescent="0.3">
      <c r="B84" s="13" t="s">
        <v>6</v>
      </c>
      <c r="C84" s="14" t="s">
        <v>77</v>
      </c>
      <c r="D84" s="18" t="s">
        <v>12</v>
      </c>
      <c r="E84" s="41">
        <f>E60</f>
        <v>1</v>
      </c>
      <c r="F84" s="40">
        <f>SUM(G61:G83)</f>
        <v>0</v>
      </c>
      <c r="G84" s="42"/>
    </row>
    <row r="85" spans="2:7" ht="9.9499999999999993" customHeight="1" x14ac:dyDescent="0.25">
      <c r="B85" s="13" t="s">
        <v>6</v>
      </c>
      <c r="C85" s="20" t="s">
        <v>6</v>
      </c>
      <c r="D85" s="18" t="s">
        <v>6</v>
      </c>
      <c r="E85" s="15">
        <v>0</v>
      </c>
      <c r="F85" s="16"/>
      <c r="G85" s="16"/>
    </row>
    <row r="86" spans="2:7" ht="20.100000000000001" customHeight="1" x14ac:dyDescent="0.25">
      <c r="B86" s="13" t="s">
        <v>78</v>
      </c>
      <c r="C86" s="14" t="s">
        <v>79</v>
      </c>
      <c r="D86" s="18" t="s">
        <v>12</v>
      </c>
      <c r="E86" s="15">
        <v>1</v>
      </c>
      <c r="F86" s="16"/>
      <c r="G86" s="16"/>
    </row>
    <row r="87" spans="2:7" ht="14.1" customHeight="1" x14ac:dyDescent="0.25">
      <c r="B87" s="19" t="s">
        <v>6</v>
      </c>
      <c r="C87" s="23" t="s">
        <v>58</v>
      </c>
      <c r="D87" s="18" t="s">
        <v>6</v>
      </c>
      <c r="E87" s="15">
        <v>0</v>
      </c>
      <c r="F87" s="16"/>
      <c r="G87" s="21"/>
    </row>
    <row r="88" spans="2:7" ht="26.1" customHeight="1" x14ac:dyDescent="0.25">
      <c r="B88" s="13" t="s">
        <v>6</v>
      </c>
      <c r="C88" s="19" t="s">
        <v>80</v>
      </c>
      <c r="D88" s="18" t="s">
        <v>22</v>
      </c>
      <c r="E88" s="15">
        <v>1</v>
      </c>
      <c r="F88" s="16"/>
      <c r="G88" s="16">
        <f>ROUND(E88*F88,2)</f>
        <v>0</v>
      </c>
    </row>
    <row r="89" spans="2:7" ht="17.100000000000001" customHeight="1" x14ac:dyDescent="0.25">
      <c r="B89" s="13" t="s">
        <v>6</v>
      </c>
      <c r="C89" s="19" t="s">
        <v>60</v>
      </c>
      <c r="D89" s="18" t="s">
        <v>22</v>
      </c>
      <c r="E89" s="15">
        <v>1</v>
      </c>
      <c r="F89" s="16"/>
      <c r="G89" s="16">
        <f>ROUND(E89*F89,2)</f>
        <v>0</v>
      </c>
    </row>
    <row r="90" spans="2:7" ht="17.100000000000001" customHeight="1" x14ac:dyDescent="0.25">
      <c r="B90" s="13" t="s">
        <v>6</v>
      </c>
      <c r="C90" s="19" t="s">
        <v>61</v>
      </c>
      <c r="D90" s="18" t="s">
        <v>12</v>
      </c>
      <c r="E90" s="15">
        <v>1</v>
      </c>
      <c r="F90" s="16"/>
      <c r="G90" s="16">
        <f>ROUND(E90*F90,2)</f>
        <v>0</v>
      </c>
    </row>
    <row r="91" spans="2:7" ht="14.1" customHeight="1" x14ac:dyDescent="0.25">
      <c r="B91" s="19" t="s">
        <v>6</v>
      </c>
      <c r="C91" s="23" t="s">
        <v>81</v>
      </c>
      <c r="D91" s="18" t="s">
        <v>6</v>
      </c>
      <c r="E91" s="15">
        <v>0</v>
      </c>
      <c r="F91" s="16"/>
      <c r="G91" s="21"/>
    </row>
    <row r="92" spans="2:7" ht="17.100000000000001" customHeight="1" x14ac:dyDescent="0.25">
      <c r="B92" s="13" t="s">
        <v>6</v>
      </c>
      <c r="C92" s="19" t="s">
        <v>82</v>
      </c>
      <c r="D92" s="18" t="s">
        <v>22</v>
      </c>
      <c r="E92" s="15">
        <v>4</v>
      </c>
      <c r="F92" s="16"/>
      <c r="G92" s="16">
        <f>ROUND(E92*F92,2)</f>
        <v>0</v>
      </c>
    </row>
    <row r="93" spans="2:7" ht="17.100000000000001" customHeight="1" x14ac:dyDescent="0.25">
      <c r="B93" s="13" t="s">
        <v>6</v>
      </c>
      <c r="C93" s="19" t="s">
        <v>83</v>
      </c>
      <c r="D93" s="18" t="s">
        <v>22</v>
      </c>
      <c r="E93" s="15">
        <v>1</v>
      </c>
      <c r="F93" s="16"/>
      <c r="G93" s="16">
        <f>ROUND(E93*F93,2)</f>
        <v>0</v>
      </c>
    </row>
    <row r="94" spans="2:7" ht="17.100000000000001" customHeight="1" x14ac:dyDescent="0.25">
      <c r="B94" s="13" t="s">
        <v>6</v>
      </c>
      <c r="C94" s="19" t="s">
        <v>66</v>
      </c>
      <c r="D94" s="18" t="s">
        <v>12</v>
      </c>
      <c r="E94" s="15">
        <v>1</v>
      </c>
      <c r="F94" s="16"/>
      <c r="G94" s="16">
        <f>ROUND(E94*F94,2)</f>
        <v>0</v>
      </c>
    </row>
    <row r="95" spans="2:7" ht="14.1" customHeight="1" x14ac:dyDescent="0.25">
      <c r="B95" s="19" t="s">
        <v>6</v>
      </c>
      <c r="C95" s="23" t="s">
        <v>67</v>
      </c>
      <c r="D95" s="18" t="s">
        <v>6</v>
      </c>
      <c r="E95" s="15">
        <v>0</v>
      </c>
      <c r="F95" s="16"/>
      <c r="G95" s="21"/>
    </row>
    <row r="96" spans="2:7" ht="26.1" customHeight="1" x14ac:dyDescent="0.25">
      <c r="B96" s="13" t="s">
        <v>6</v>
      </c>
      <c r="C96" s="19" t="s">
        <v>84</v>
      </c>
      <c r="D96" s="18" t="s">
        <v>12</v>
      </c>
      <c r="E96" s="15">
        <v>1</v>
      </c>
      <c r="F96" s="16"/>
      <c r="G96" s="16">
        <f>ROUND(E96*F96,2)</f>
        <v>0</v>
      </c>
    </row>
    <row r="97" spans="2:7" ht="14.1" customHeight="1" x14ac:dyDescent="0.25">
      <c r="B97" s="19" t="s">
        <v>6</v>
      </c>
      <c r="C97" s="23" t="s">
        <v>69</v>
      </c>
      <c r="D97" s="18" t="s">
        <v>6</v>
      </c>
      <c r="E97" s="15">
        <v>0</v>
      </c>
      <c r="F97" s="16"/>
      <c r="G97" s="21"/>
    </row>
    <row r="98" spans="2:7" ht="26.1" customHeight="1" x14ac:dyDescent="0.25">
      <c r="B98" s="13" t="s">
        <v>6</v>
      </c>
      <c r="C98" s="19" t="s">
        <v>70</v>
      </c>
      <c r="D98" s="18" t="s">
        <v>22</v>
      </c>
      <c r="E98" s="15">
        <v>5</v>
      </c>
      <c r="F98" s="16"/>
      <c r="G98" s="16">
        <f>ROUND(E98*F98,2)</f>
        <v>0</v>
      </c>
    </row>
    <row r="99" spans="2:7" ht="26.1" customHeight="1" x14ac:dyDescent="0.25">
      <c r="B99" s="13" t="s">
        <v>6</v>
      </c>
      <c r="C99" s="19" t="s">
        <v>71</v>
      </c>
      <c r="D99" s="18" t="s">
        <v>85</v>
      </c>
      <c r="E99" s="15">
        <v>0</v>
      </c>
      <c r="F99" s="16"/>
      <c r="G99" s="16"/>
    </row>
    <row r="100" spans="2:7" ht="17.100000000000001" customHeight="1" x14ac:dyDescent="0.25">
      <c r="B100" s="13" t="s">
        <v>6</v>
      </c>
      <c r="C100" s="19" t="s">
        <v>72</v>
      </c>
      <c r="D100" s="18" t="s">
        <v>22</v>
      </c>
      <c r="E100" s="15">
        <v>5</v>
      </c>
      <c r="F100" s="16"/>
      <c r="G100" s="16">
        <f>ROUND(E100*F100,2)</f>
        <v>0</v>
      </c>
    </row>
    <row r="101" spans="2:7" ht="14.1" customHeight="1" x14ac:dyDescent="0.25">
      <c r="B101" s="19" t="s">
        <v>6</v>
      </c>
      <c r="C101" s="23" t="s">
        <v>73</v>
      </c>
      <c r="D101" s="18" t="s">
        <v>6</v>
      </c>
      <c r="E101" s="15">
        <v>0</v>
      </c>
      <c r="F101" s="16"/>
      <c r="G101" s="21"/>
    </row>
    <row r="102" spans="2:7" ht="26.1" customHeight="1" x14ac:dyDescent="0.25">
      <c r="B102" s="13" t="s">
        <v>6</v>
      </c>
      <c r="C102" s="19" t="s">
        <v>74</v>
      </c>
      <c r="D102" s="18" t="s">
        <v>12</v>
      </c>
      <c r="E102" s="15">
        <v>1</v>
      </c>
      <c r="F102" s="16"/>
      <c r="G102" s="16">
        <f>ROUND(E102*F102,2)</f>
        <v>0</v>
      </c>
    </row>
    <row r="103" spans="2:7" ht="14.1" customHeight="1" x14ac:dyDescent="0.25">
      <c r="B103" s="19" t="s">
        <v>6</v>
      </c>
      <c r="C103" s="23" t="s">
        <v>75</v>
      </c>
      <c r="D103" s="18" t="s">
        <v>6</v>
      </c>
      <c r="E103" s="15">
        <v>0</v>
      </c>
      <c r="F103" s="16"/>
      <c r="G103" s="21"/>
    </row>
    <row r="104" spans="2:7" ht="26.1" customHeight="1" x14ac:dyDescent="0.25">
      <c r="B104" s="13" t="s">
        <v>6</v>
      </c>
      <c r="C104" s="19" t="s">
        <v>76</v>
      </c>
      <c r="D104" s="18" t="s">
        <v>12</v>
      </c>
      <c r="E104" s="15">
        <v>1</v>
      </c>
      <c r="F104" s="16"/>
      <c r="G104" s="16">
        <f>ROUND(E104*F104,2)</f>
        <v>0</v>
      </c>
    </row>
    <row r="105" spans="2:7" ht="17.100000000000001" customHeight="1" x14ac:dyDescent="0.25">
      <c r="B105" s="13" t="s">
        <v>6</v>
      </c>
      <c r="C105" s="19" t="s">
        <v>75</v>
      </c>
      <c r="D105" s="18" t="s">
        <v>12</v>
      </c>
      <c r="E105" s="15">
        <v>1</v>
      </c>
      <c r="F105" s="16"/>
      <c r="G105" s="16">
        <f>ROUND(E105*F105,2)</f>
        <v>0</v>
      </c>
    </row>
    <row r="106" spans="2:7" ht="9.9499999999999993" customHeight="1" thickBot="1" x14ac:dyDescent="0.3">
      <c r="B106" s="13" t="s">
        <v>6</v>
      </c>
      <c r="C106" s="20" t="s">
        <v>6</v>
      </c>
      <c r="D106" s="18" t="s">
        <v>6</v>
      </c>
      <c r="E106" s="15">
        <v>0</v>
      </c>
      <c r="F106" s="16"/>
      <c r="G106" s="16"/>
    </row>
    <row r="107" spans="2:7" ht="13.5" thickBot="1" x14ac:dyDescent="0.3">
      <c r="B107" s="13" t="s">
        <v>6</v>
      </c>
      <c r="C107" s="14" t="s">
        <v>86</v>
      </c>
      <c r="D107" s="18" t="s">
        <v>12</v>
      </c>
      <c r="E107" s="41">
        <f>E86</f>
        <v>1</v>
      </c>
      <c r="F107" s="40">
        <f>SUM(G87:G106)</f>
        <v>0</v>
      </c>
      <c r="G107" s="16"/>
    </row>
    <row r="108" spans="2:7" ht="9.9499999999999993" customHeight="1" x14ac:dyDescent="0.25">
      <c r="B108" s="13" t="s">
        <v>6</v>
      </c>
      <c r="C108" s="20" t="s">
        <v>6</v>
      </c>
      <c r="D108" s="18" t="s">
        <v>6</v>
      </c>
      <c r="E108" s="15">
        <v>0</v>
      </c>
      <c r="F108" s="16"/>
      <c r="G108" s="16"/>
    </row>
    <row r="109" spans="2:7" ht="9.9499999999999993" customHeight="1" x14ac:dyDescent="0.25">
      <c r="B109" s="19" t="s">
        <v>6</v>
      </c>
      <c r="C109" s="19" t="s">
        <v>6</v>
      </c>
      <c r="D109" s="18" t="s">
        <v>6</v>
      </c>
      <c r="E109" s="15">
        <v>0</v>
      </c>
      <c r="F109" s="16"/>
      <c r="G109" s="16">
        <f t="shared" ref="G109:G111" si="0">ROUND(E109*F109,2)</f>
        <v>0</v>
      </c>
    </row>
    <row r="110" spans="2:7" x14ac:dyDescent="0.25">
      <c r="B110" s="13" t="s">
        <v>87</v>
      </c>
      <c r="C110" s="14" t="s">
        <v>88</v>
      </c>
      <c r="D110" s="15"/>
      <c r="E110" s="15">
        <v>1</v>
      </c>
      <c r="F110" s="16"/>
      <c r="G110" s="16">
        <f t="shared" si="0"/>
        <v>0</v>
      </c>
    </row>
    <row r="111" spans="2:7" ht="20.100000000000001" customHeight="1" x14ac:dyDescent="0.25">
      <c r="B111" s="13" t="s">
        <v>89</v>
      </c>
      <c r="C111" s="14" t="s">
        <v>51</v>
      </c>
      <c r="D111" s="18" t="s">
        <v>12</v>
      </c>
      <c r="E111" s="15">
        <v>1</v>
      </c>
      <c r="F111" s="16"/>
      <c r="G111" s="16">
        <f t="shared" si="0"/>
        <v>0</v>
      </c>
    </row>
    <row r="112" spans="2:7" ht="17.100000000000001" customHeight="1" x14ac:dyDescent="0.25">
      <c r="B112" s="13" t="s">
        <v>6</v>
      </c>
      <c r="C112" s="19" t="s">
        <v>90</v>
      </c>
      <c r="D112" s="18" t="s">
        <v>53</v>
      </c>
      <c r="E112" s="15">
        <v>1</v>
      </c>
      <c r="F112" s="16"/>
      <c r="G112" s="16">
        <f>ROUND(E112*F112,2)</f>
        <v>0</v>
      </c>
    </row>
    <row r="113" spans="2:7" ht="9.9499999999999993" customHeight="1" x14ac:dyDescent="0.25">
      <c r="B113" s="13" t="s">
        <v>6</v>
      </c>
      <c r="C113" s="20" t="s">
        <v>6</v>
      </c>
      <c r="D113" s="18" t="s">
        <v>6</v>
      </c>
      <c r="E113" s="15">
        <v>0</v>
      </c>
      <c r="F113" s="16"/>
      <c r="G113" s="16"/>
    </row>
    <row r="114" spans="2:7" ht="26.1" customHeight="1" x14ac:dyDescent="0.25">
      <c r="B114" s="13" t="s">
        <v>6</v>
      </c>
      <c r="C114" s="19" t="s">
        <v>91</v>
      </c>
      <c r="D114" s="18" t="s">
        <v>53</v>
      </c>
      <c r="E114" s="15">
        <v>1</v>
      </c>
      <c r="F114" s="16"/>
      <c r="G114" s="16">
        <f>ROUND(E114*F114,2)</f>
        <v>0</v>
      </c>
    </row>
    <row r="115" spans="2:7" ht="9.9499999999999993" customHeight="1" thickBot="1" x14ac:dyDescent="0.3">
      <c r="B115" s="13" t="s">
        <v>6</v>
      </c>
      <c r="C115" s="20" t="s">
        <v>6</v>
      </c>
      <c r="D115" s="18" t="s">
        <v>6</v>
      </c>
      <c r="E115" s="15">
        <v>0</v>
      </c>
      <c r="F115" s="16"/>
      <c r="G115" s="16"/>
    </row>
    <row r="116" spans="2:7" ht="13.5" thickBot="1" x14ac:dyDescent="0.3">
      <c r="B116" s="13" t="s">
        <v>6</v>
      </c>
      <c r="C116" s="14" t="s">
        <v>55</v>
      </c>
      <c r="D116" s="18" t="s">
        <v>12</v>
      </c>
      <c r="E116" s="41">
        <f>E111</f>
        <v>1</v>
      </c>
      <c r="F116" s="40">
        <f>SUM(G112:G114)</f>
        <v>0</v>
      </c>
      <c r="G116" s="16"/>
    </row>
    <row r="117" spans="2:7" ht="20.100000000000001" customHeight="1" x14ac:dyDescent="0.25">
      <c r="B117" s="13" t="s">
        <v>92</v>
      </c>
      <c r="C117" s="14" t="s">
        <v>93</v>
      </c>
      <c r="D117" s="18" t="s">
        <v>12</v>
      </c>
      <c r="E117" s="15">
        <v>1</v>
      </c>
      <c r="F117" s="16"/>
      <c r="G117" s="16"/>
    </row>
    <row r="118" spans="2:7" ht="14.1" customHeight="1" x14ac:dyDescent="0.25">
      <c r="B118" s="19" t="s">
        <v>6</v>
      </c>
      <c r="C118" s="23" t="s">
        <v>94</v>
      </c>
      <c r="D118" s="18" t="s">
        <v>6</v>
      </c>
      <c r="E118" s="15">
        <v>0</v>
      </c>
      <c r="F118" s="16"/>
      <c r="G118" s="21"/>
    </row>
    <row r="119" spans="2:7" ht="26.1" customHeight="1" x14ac:dyDescent="0.25">
      <c r="B119" s="13" t="s">
        <v>6</v>
      </c>
      <c r="C119" s="19" t="s">
        <v>95</v>
      </c>
      <c r="D119" s="18" t="s">
        <v>12</v>
      </c>
      <c r="E119" s="15">
        <v>1</v>
      </c>
      <c r="F119" s="16"/>
      <c r="G119" s="16">
        <f>ROUND(E119*F119,2)</f>
        <v>0</v>
      </c>
    </row>
    <row r="120" spans="2:7" ht="9.9499999999999993" customHeight="1" x14ac:dyDescent="0.25">
      <c r="B120" s="13" t="s">
        <v>6</v>
      </c>
      <c r="C120" s="20" t="s">
        <v>6</v>
      </c>
      <c r="D120" s="18" t="s">
        <v>6</v>
      </c>
      <c r="E120" s="15">
        <v>0</v>
      </c>
      <c r="F120" s="16"/>
      <c r="G120" s="16"/>
    </row>
    <row r="121" spans="2:7" ht="14.1" customHeight="1" x14ac:dyDescent="0.25">
      <c r="B121" s="19" t="s">
        <v>6</v>
      </c>
      <c r="C121" s="23" t="s">
        <v>96</v>
      </c>
      <c r="D121" s="18" t="s">
        <v>6</v>
      </c>
      <c r="E121" s="15">
        <v>0</v>
      </c>
      <c r="F121" s="16"/>
      <c r="G121" s="21"/>
    </row>
    <row r="122" spans="2:7" ht="38.1" customHeight="1" x14ac:dyDescent="0.25">
      <c r="B122" s="13" t="s">
        <v>6</v>
      </c>
      <c r="C122" s="19" t="s">
        <v>97</v>
      </c>
      <c r="D122" s="18" t="s">
        <v>12</v>
      </c>
      <c r="E122" s="15">
        <v>1</v>
      </c>
      <c r="F122" s="16"/>
      <c r="G122" s="16">
        <f>ROUND(E122*F122,2)</f>
        <v>0</v>
      </c>
    </row>
    <row r="123" spans="2:7" ht="17.100000000000001" customHeight="1" x14ac:dyDescent="0.25">
      <c r="B123" s="13" t="s">
        <v>6</v>
      </c>
      <c r="C123" s="19" t="s">
        <v>98</v>
      </c>
      <c r="D123" s="18" t="s">
        <v>12</v>
      </c>
      <c r="E123" s="15">
        <v>0</v>
      </c>
      <c r="F123" s="16"/>
      <c r="G123" s="16"/>
    </row>
    <row r="124" spans="2:7" ht="17.100000000000001" customHeight="1" x14ac:dyDescent="0.25">
      <c r="B124" s="13" t="s">
        <v>6</v>
      </c>
      <c r="C124" s="19" t="s">
        <v>99</v>
      </c>
      <c r="D124" s="18" t="s">
        <v>37</v>
      </c>
      <c r="E124" s="15"/>
      <c r="F124" s="16"/>
      <c r="G124" s="16">
        <f>ROUND(E124*F124,2)</f>
        <v>0</v>
      </c>
    </row>
    <row r="125" spans="2:7" ht="17.100000000000001" customHeight="1" x14ac:dyDescent="0.25">
      <c r="B125" s="13" t="s">
        <v>6</v>
      </c>
      <c r="C125" s="19" t="s">
        <v>100</v>
      </c>
      <c r="D125" s="18" t="s">
        <v>22</v>
      </c>
      <c r="E125" s="15">
        <v>4</v>
      </c>
      <c r="F125" s="16"/>
      <c r="G125" s="16">
        <f>ROUND(E125*F125,2)</f>
        <v>0</v>
      </c>
    </row>
    <row r="126" spans="2:7" ht="26.1" customHeight="1" x14ac:dyDescent="0.25">
      <c r="B126" s="13" t="s">
        <v>6</v>
      </c>
      <c r="C126" s="19" t="s">
        <v>101</v>
      </c>
      <c r="D126" s="18" t="s">
        <v>22</v>
      </c>
      <c r="E126" s="15" t="s">
        <v>125</v>
      </c>
      <c r="F126" s="16"/>
      <c r="G126" s="16">
        <f>ROUND(E126*F126,2)</f>
        <v>0</v>
      </c>
    </row>
    <row r="127" spans="2:7" ht="26.1" customHeight="1" x14ac:dyDescent="0.25">
      <c r="B127" s="13" t="s">
        <v>6</v>
      </c>
      <c r="C127" s="19" t="s">
        <v>102</v>
      </c>
      <c r="D127" s="18" t="s">
        <v>22</v>
      </c>
      <c r="E127" s="15">
        <v>4</v>
      </c>
      <c r="F127" s="16"/>
      <c r="G127" s="16">
        <f>ROUND(E127*F127,2)</f>
        <v>0</v>
      </c>
    </row>
    <row r="128" spans="2:7" ht="9.9499999999999993" customHeight="1" thickBot="1" x14ac:dyDescent="0.3">
      <c r="B128" s="19" t="s">
        <v>6</v>
      </c>
      <c r="C128" s="19" t="s">
        <v>6</v>
      </c>
      <c r="D128" s="18" t="s">
        <v>6</v>
      </c>
      <c r="E128" s="15">
        <v>0</v>
      </c>
      <c r="F128" s="16"/>
      <c r="G128" s="21"/>
    </row>
    <row r="129" spans="2:7" ht="13.5" thickBot="1" x14ac:dyDescent="0.3">
      <c r="B129" s="13" t="s">
        <v>6</v>
      </c>
      <c r="C129" s="14" t="s">
        <v>103</v>
      </c>
      <c r="D129" s="18" t="s">
        <v>12</v>
      </c>
      <c r="E129" s="41">
        <f>E117</f>
        <v>1</v>
      </c>
      <c r="F129" s="40">
        <f>SUM(G119:G127)</f>
        <v>0</v>
      </c>
      <c r="G129" s="21"/>
    </row>
    <row r="130" spans="2:7" ht="9.9499999999999993" customHeight="1" x14ac:dyDescent="0.25">
      <c r="B130" s="19" t="s">
        <v>6</v>
      </c>
      <c r="C130" s="19" t="s">
        <v>6</v>
      </c>
      <c r="D130" s="18" t="s">
        <v>6</v>
      </c>
      <c r="E130" s="15">
        <v>0</v>
      </c>
      <c r="F130" s="16"/>
      <c r="G130" s="21"/>
    </row>
    <row r="131" spans="2:7" ht="9.9499999999999993" customHeight="1" x14ac:dyDescent="0.25">
      <c r="B131" s="19" t="s">
        <v>6</v>
      </c>
      <c r="C131" s="19" t="s">
        <v>6</v>
      </c>
      <c r="D131" s="18" t="s">
        <v>6</v>
      </c>
      <c r="E131" s="15">
        <v>0</v>
      </c>
      <c r="F131" s="16"/>
      <c r="G131" s="21"/>
    </row>
    <row r="132" spans="2:7" x14ac:dyDescent="0.25">
      <c r="B132" s="13" t="s">
        <v>104</v>
      </c>
      <c r="C132" s="14" t="s">
        <v>105</v>
      </c>
      <c r="D132" s="15"/>
      <c r="E132" s="15">
        <v>1</v>
      </c>
      <c r="F132" s="16"/>
      <c r="G132" s="17"/>
    </row>
    <row r="133" spans="2:7" ht="38.1" customHeight="1" x14ac:dyDescent="0.25">
      <c r="B133" s="13" t="s">
        <v>6</v>
      </c>
      <c r="C133" s="19" t="s">
        <v>106</v>
      </c>
      <c r="D133" s="18" t="s">
        <v>12</v>
      </c>
      <c r="E133" s="15">
        <v>1</v>
      </c>
      <c r="F133" s="16"/>
      <c r="G133" s="16">
        <f>ROUND(E133*F133,2)</f>
        <v>0</v>
      </c>
    </row>
    <row r="134" spans="2:7" ht="17.100000000000001" customHeight="1" x14ac:dyDescent="0.25">
      <c r="B134" s="13" t="s">
        <v>6</v>
      </c>
      <c r="C134" s="19" t="s">
        <v>107</v>
      </c>
      <c r="D134" s="18" t="s">
        <v>37</v>
      </c>
      <c r="E134" s="15">
        <v>0</v>
      </c>
      <c r="F134" s="16"/>
      <c r="G134" s="16"/>
    </row>
    <row r="135" spans="2:7" ht="17.100000000000001" customHeight="1" x14ac:dyDescent="0.25">
      <c r="B135" s="13" t="s">
        <v>6</v>
      </c>
      <c r="C135" s="19" t="s">
        <v>108</v>
      </c>
      <c r="D135" s="18" t="s">
        <v>33</v>
      </c>
      <c r="E135" s="15">
        <v>0</v>
      </c>
      <c r="F135" s="16"/>
      <c r="G135" s="16"/>
    </row>
    <row r="136" spans="2:7" x14ac:dyDescent="0.25">
      <c r="B136" s="13" t="s">
        <v>6</v>
      </c>
      <c r="C136" s="19" t="s">
        <v>124</v>
      </c>
      <c r="D136" s="18" t="s">
        <v>12</v>
      </c>
      <c r="E136" s="15">
        <v>1</v>
      </c>
      <c r="F136" s="16"/>
      <c r="G136" s="16">
        <f>ROUND(E136*F136,2)</f>
        <v>0</v>
      </c>
    </row>
    <row r="137" spans="2:7" ht="25.5" x14ac:dyDescent="0.25">
      <c r="B137" s="13" t="s">
        <v>6</v>
      </c>
      <c r="C137" s="19" t="s">
        <v>109</v>
      </c>
      <c r="D137" s="18" t="s">
        <v>12</v>
      </c>
      <c r="E137" s="15">
        <v>1</v>
      </c>
      <c r="F137" s="16"/>
      <c r="G137" s="16">
        <f>ROUND(E137*F137,2)</f>
        <v>0</v>
      </c>
    </row>
    <row r="138" spans="2:7" x14ac:dyDescent="0.25">
      <c r="B138" s="13" t="s">
        <v>6</v>
      </c>
      <c r="C138" s="19" t="s">
        <v>110</v>
      </c>
      <c r="D138" s="18" t="s">
        <v>12</v>
      </c>
      <c r="E138" s="15">
        <v>1</v>
      </c>
      <c r="F138" s="16"/>
      <c r="G138" s="16">
        <f>ROUND(E138*F138,2)</f>
        <v>0</v>
      </c>
    </row>
    <row r="139" spans="2:7" ht="17.100000000000001" customHeight="1" x14ac:dyDescent="0.25">
      <c r="B139" s="13" t="s">
        <v>6</v>
      </c>
      <c r="C139" s="19" t="s">
        <v>111</v>
      </c>
      <c r="D139" s="18" t="s">
        <v>12</v>
      </c>
      <c r="E139" s="15">
        <v>1</v>
      </c>
      <c r="F139" s="16"/>
      <c r="G139" s="16">
        <f>ROUND(E139*F139,2)</f>
        <v>0</v>
      </c>
    </row>
    <row r="140" spans="2:7" ht="17.100000000000001" customHeight="1" thickBot="1" x14ac:dyDescent="0.3">
      <c r="B140" s="13" t="s">
        <v>6</v>
      </c>
      <c r="C140" s="19" t="s">
        <v>112</v>
      </c>
      <c r="D140" s="18" t="s">
        <v>37</v>
      </c>
      <c r="E140" s="15">
        <v>0</v>
      </c>
      <c r="F140" s="16"/>
      <c r="G140" s="16"/>
    </row>
    <row r="141" spans="2:7" ht="13.5" thickBot="1" x14ac:dyDescent="0.3">
      <c r="B141" s="22" t="s">
        <v>6</v>
      </c>
      <c r="C141" s="9" t="s">
        <v>113</v>
      </c>
      <c r="D141" s="11"/>
      <c r="E141" s="43">
        <v>1</v>
      </c>
      <c r="F141" s="40"/>
      <c r="G141" s="44"/>
    </row>
    <row r="142" spans="2:7" ht="9.9499999999999993" customHeight="1" x14ac:dyDescent="0.25">
      <c r="B142" s="19" t="s">
        <v>6</v>
      </c>
      <c r="C142" s="19" t="s">
        <v>6</v>
      </c>
      <c r="D142" s="18" t="s">
        <v>6</v>
      </c>
      <c r="E142" s="15">
        <v>0</v>
      </c>
      <c r="F142" s="16"/>
      <c r="G142" s="21"/>
    </row>
    <row r="143" spans="2:7" x14ac:dyDescent="0.25">
      <c r="B143" s="4" t="s">
        <v>6</v>
      </c>
      <c r="C143" s="24" t="s">
        <v>114</v>
      </c>
      <c r="D143" s="7"/>
      <c r="E143" s="7">
        <v>0</v>
      </c>
      <c r="F143" s="8"/>
      <c r="G143" s="25">
        <f>SUM(G5:G142)</f>
        <v>0</v>
      </c>
    </row>
    <row r="144" spans="2:7" x14ac:dyDescent="0.25">
      <c r="B144" s="26" t="s">
        <v>6</v>
      </c>
      <c r="C144" s="27" t="s">
        <v>115</v>
      </c>
      <c r="D144" s="28"/>
      <c r="E144" s="28">
        <v>20</v>
      </c>
      <c r="F144" s="29"/>
      <c r="G144" s="30">
        <f>ROUND(G143*20/100,2)</f>
        <v>0</v>
      </c>
    </row>
    <row r="145" spans="2:7" x14ac:dyDescent="0.25">
      <c r="B145" s="31" t="s">
        <v>6</v>
      </c>
      <c r="C145" s="32" t="s">
        <v>116</v>
      </c>
      <c r="D145" s="33"/>
      <c r="E145" s="33">
        <v>0</v>
      </c>
      <c r="F145" s="34"/>
      <c r="G145" s="35">
        <f>SUM(G143:G144)</f>
        <v>0</v>
      </c>
    </row>
    <row r="146" spans="2:7" x14ac:dyDescent="0.25">
      <c r="B146" s="36"/>
      <c r="C146" s="36"/>
      <c r="D146" s="37"/>
      <c r="E146" s="37"/>
      <c r="F146" s="36"/>
      <c r="G146" s="38"/>
    </row>
  </sheetData>
  <mergeCells count="1">
    <mergeCell ref="C2:G2"/>
  </mergeCells>
  <pageMargins left="0.19685039370078741" right="0.19685039370078741" top="0.86614173228346458" bottom="0.47244094488188981" header="0.27559055118110237" footer="0.19685039370078741"/>
  <pageSetup paperSize="9" scale="85" fitToHeight="0" orientation="portrait" horizontalDpi="4294967292" verticalDpi="1200" r:id="rId1"/>
  <headerFooter>
    <oddHeader>&amp;L&amp;"Century Gothic,Normal"&amp;9AGENCE France TRAVAIL TAVERNY
RENOVATION PARTIELLE ET EXTENSION
47, Rue de Montmorency – 95150 TAVERNY&amp;"-,Normal"
&amp;R&amp;"Century Gothic,Normal"&amp;9Document du &amp;D</oddHeader>
    <oddFooter>&amp;L&amp;"Century Gothic,Normal"&amp;9ESTIM/DCE/MS/LOT PB-CVC/JANVIER 2025&amp;R&amp;"Century Gothic,Normal"&amp;9Page &amp;P/&amp;N</oddFooter>
  </headerFooter>
  <ignoredErrors>
    <ignoredError sqref="E126 E8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831BCD425B874F9F5C059D881BE820" ma:contentTypeVersion="12" ma:contentTypeDescription="Crée un document." ma:contentTypeScope="" ma:versionID="a7df9eac079cb3499aca62ad30585a64">
  <xsd:schema xmlns:xsd="http://www.w3.org/2001/XMLSchema" xmlns:xs="http://www.w3.org/2001/XMLSchema" xmlns:p="http://schemas.microsoft.com/office/2006/metadata/properties" xmlns:ns2="aaaf2076-8a3c-4571-84c6-a093b98ea192" xmlns:ns3="ade0bd9f-f925-445c-a477-f11f9e5a6d51" targetNamespace="http://schemas.microsoft.com/office/2006/metadata/properties" ma:root="true" ma:fieldsID="108a5e8bfcfee0f74e08aa37d5dacd50" ns2:_="" ns3:_="">
    <xsd:import namespace="aaaf2076-8a3c-4571-84c6-a093b98ea192"/>
    <xsd:import namespace="ade0bd9f-f925-445c-a477-f11f9e5a6d5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f2076-8a3c-4571-84c6-a093b98ea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e0bd9f-f925-445c-a477-f11f9e5a6d5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1a6bb508-0142-4e58-8223-6c4326875b42}" ma:internalName="TaxCatchAll" ma:showField="CatchAllData" ma:web="ade0bd9f-f925-445c-a477-f11f9e5a6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aaf2076-8a3c-4571-84c6-a093b98ea192">
      <Terms xmlns="http://schemas.microsoft.com/office/infopath/2007/PartnerControls"/>
    </lcf76f155ced4ddcb4097134ff3c332f>
    <TaxCatchAll xmlns="ade0bd9f-f925-445c-a477-f11f9e5a6d51" xsi:nil="true"/>
  </documentManagement>
</p:properties>
</file>

<file path=customXml/itemProps1.xml><?xml version="1.0" encoding="utf-8"?>
<ds:datastoreItem xmlns:ds="http://schemas.openxmlformats.org/officeDocument/2006/customXml" ds:itemID="{295D6214-59EC-4A0B-AD03-5B64DDFA180E}"/>
</file>

<file path=customXml/itemProps2.xml><?xml version="1.0" encoding="utf-8"?>
<ds:datastoreItem xmlns:ds="http://schemas.openxmlformats.org/officeDocument/2006/customXml" ds:itemID="{3A4E70DA-6062-46FF-A472-0BC781B5E939}"/>
</file>

<file path=customXml/itemProps3.xml><?xml version="1.0" encoding="utf-8"?>
<ds:datastoreItem xmlns:ds="http://schemas.openxmlformats.org/officeDocument/2006/customXml" ds:itemID="{2DE2FA79-800D-4AD4-A1F0-3A031930FBB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ESTIM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Mathieu SADONES</dc:creator>
  <cp:lastModifiedBy>PAUL MORSCHL</cp:lastModifiedBy>
  <cp:lastPrinted>2025-09-19T10:34:26Z</cp:lastPrinted>
  <dcterms:created xsi:type="dcterms:W3CDTF">2025-01-13T14:38:36Z</dcterms:created>
  <dcterms:modified xsi:type="dcterms:W3CDTF">2025-09-20T15:53:37Z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0x010100B4831BCD425B874F9F5C059D881BE820</vt:lpwstr>
  </property>
</Properties>
</file>